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5" windowWidth="9270" windowHeight="2625"/>
  </bookViews>
  <sheets>
    <sheet name="Траснсферты 2016" sheetId="1" r:id="rId1"/>
  </sheets>
  <definedNames>
    <definedName name="_xlnm.Print_Area" localSheetId="0">'Траснсферты 2016'!$C$1:$AJ$52</definedName>
  </definedNames>
  <calcPr calcId="145621"/>
</workbook>
</file>

<file path=xl/calcChain.xml><?xml version="1.0" encoding="utf-8"?>
<calcChain xmlns="http://schemas.openxmlformats.org/spreadsheetml/2006/main">
  <c r="AJ40" i="1" l="1"/>
  <c r="AJ41" i="1"/>
  <c r="AJ42" i="1"/>
  <c r="AJ43" i="1"/>
  <c r="AJ39" i="1"/>
  <c r="AH23" i="1"/>
  <c r="AG23" i="1"/>
  <c r="AJ29" i="1"/>
  <c r="AG19" i="1"/>
  <c r="AH19" i="1"/>
  <c r="AJ19" i="1"/>
  <c r="AJ21" i="1"/>
  <c r="AJ22" i="1"/>
  <c r="AJ18" i="1"/>
  <c r="AH44" i="1"/>
  <c r="AI44" i="1"/>
  <c r="AG44" i="1"/>
  <c r="AI3" i="1"/>
  <c r="AF44" i="1"/>
  <c r="AI49" i="1" l="1"/>
  <c r="AJ44" i="1"/>
  <c r="AJ37" i="1"/>
  <c r="AJ34" i="1"/>
  <c r="AJ35" i="1"/>
  <c r="AJ36" i="1"/>
  <c r="AH32" i="1"/>
  <c r="AG32" i="1"/>
  <c r="AJ30" i="1"/>
  <c r="AH3" i="1"/>
  <c r="AH49" i="1" s="1"/>
  <c r="AG3" i="1"/>
  <c r="AJ25" i="1"/>
  <c r="AJ26" i="1"/>
  <c r="AJ27" i="1"/>
  <c r="AJ28" i="1"/>
  <c r="AJ16" i="1"/>
  <c r="AJ15" i="1"/>
  <c r="AJ14" i="1"/>
  <c r="AJ13" i="1"/>
  <c r="AJ6" i="1"/>
  <c r="AJ10" i="1"/>
  <c r="AJ11" i="1"/>
  <c r="AJ12" i="1"/>
  <c r="AH8" i="1"/>
  <c r="AG49" i="1" l="1"/>
  <c r="AJ3" i="1"/>
  <c r="AJ32" i="1"/>
  <c r="AJ23" i="1"/>
  <c r="AJ49" i="1" l="1"/>
  <c r="AG8" i="1"/>
  <c r="AJ8" i="1" s="1"/>
  <c r="AF39" i="1" l="1"/>
  <c r="AF32" i="1" l="1"/>
  <c r="AF19" i="1" l="1"/>
  <c r="AF8" i="1"/>
  <c r="AF6" i="1" s="1"/>
  <c r="AF30" i="1"/>
  <c r="AF3" i="1" l="1"/>
  <c r="AF49" i="1" s="1"/>
  <c r="AF23" i="1"/>
  <c r="AF131" i="1" l="1"/>
</calcChain>
</file>

<file path=xl/sharedStrings.xml><?xml version="1.0" encoding="utf-8"?>
<sst xmlns="http://schemas.openxmlformats.org/spreadsheetml/2006/main" count="99" uniqueCount="52">
  <si>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</si>
  <si>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</si>
  <si>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</si>
  <si>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</si>
  <si>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</si>
  <si>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</si>
  <si>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</si>
  <si>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</si>
  <si>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</si>
  <si>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</si>
  <si>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 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</si>
  <si>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</si>
  <si>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</si>
  <si>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</si>
  <si>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 оплату услуг по неограниченному широкополосному круглосуточному доступу к информационно-телекоммуникационной сети "Интернет"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</si>
  <si>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-оплату труда </t>
  </si>
  <si>
    <t xml:space="preserve">педагогических работников </t>
  </si>
  <si>
    <t xml:space="preserve">Направление расходования средств межбюджетных трансфертов </t>
  </si>
  <si>
    <t>Субвенции бюджетам муниципальных образований Московской области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помещений.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</si>
  <si>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бюджета.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</si>
  <si>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районов.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</si>
  <si>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архивах.</t>
  </si>
  <si>
    <t>Субвенции бюджетам муниципальных образований Московской области на 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области.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</si>
  <si>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аккредитацию.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</si>
  <si>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 коммунальных услуг,</t>
  </si>
  <si>
    <t xml:space="preserve"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</t>
  </si>
  <si>
    <t>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области.</t>
  </si>
  <si>
    <t xml:space="preserve"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  </t>
  </si>
  <si>
    <t>учебно-вспомогательного персонала</t>
  </si>
  <si>
    <t>прочего персонала</t>
  </si>
  <si>
    <t xml:space="preserve"> Межбюджетные трансферты, предоставляемые из бюджета Московской области бюджету города Лыткарино на 2016 год - всего:</t>
  </si>
  <si>
    <t xml:space="preserve"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 </t>
  </si>
  <si>
    <t xml:space="preserve"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№191/2015-ОЗ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 </t>
  </si>
  <si>
    <t>Субвенции бюджетам муниципальных образований Московской области на осуществление полномочий по обеспечению жильём отдельных категорий граждан, установленных федеральными законами от 12 января 1995 года  № 5-ФЗ «О ветеранах» и от 24 ноября 1995 года № 181-ФЗ "О социальной защите инвалидов в Российской Федерации", на 2016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</si>
  <si>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</si>
  <si>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  </t>
  </si>
  <si>
    <t>Субсидии из бюджета Московской области  бюджетам муниципальных образований Московской области на
 приобретение техники для нужд коммунального хозяйства</t>
  </si>
  <si>
    <t xml:space="preserve">I. Субвенции, предоставляемые из бюджета Московской области бюджету города Лыткарино 
 на 2016 год - всего:  </t>
  </si>
  <si>
    <t>Перечислено получателям по предъявленным заявкам</t>
  </si>
  <si>
    <t>Остаток на счете городского бюджета на 01.01.2016</t>
  </si>
  <si>
    <t>Утвержденный план на 2016 год</t>
  </si>
  <si>
    <t>Поступило на счет городского бюджета в 2016 году</t>
  </si>
  <si>
    <t xml:space="preserve">Начальник  Финансового управления города Лыткарино   </t>
  </si>
  <si>
    <t>Н.П.Архипова</t>
  </si>
  <si>
    <t>Начальник отдела  - главный бухгалтер</t>
  </si>
  <si>
    <t>И.В.Красавина</t>
  </si>
  <si>
    <t>Субвенции бюджетам муниципальных образований Московской области на  обеспечение жилыми помещениями отдельных категорий граждан в соответствии с  Федеральным законом от 08.12.2010 № 342-ФЗ «О внесении изменений в Федеральный закон "О статусе военнослужащих" и об обеспечении жилыми помещениями некоторых категорий граждан" и совместно проживающих членов их семей, на 2016 год</t>
  </si>
  <si>
    <t xml:space="preserve">II. Субсидии, предоставляемые из бюджета Московской области бюджету города Лыткарино  на 2016 год - всего:  </t>
  </si>
  <si>
    <t xml:space="preserve">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наследия, находящегося в собственности муниципальных образований Московской области, на 2016 год -  Усадьба "Лыткарино": главный дом, г. Лыткарино (муниципальное учреждение  "Лыткаринский историко-краеведческий музей") </t>
  </si>
  <si>
    <t>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2016 год</t>
  </si>
  <si>
    <t>ИНФОРМАЦИЯ 
О РАСХОДОВАНИИ СРЕДСТВ СУБВЕНЦИЙ, СУБСИДИЙ, ИНЫХ МЕЖБЮДЖЕТНЫХ ТРАНСФЕРТОВ, 
ПРЕДОСТАВЛЯЕМЫХ ИЗ БЮДЖЕТА МОСКОВСКОЙ ОБЛАСТИ БЮДЖЕТУ ГОРОДА ЛЫТКАРИНО 
ПО СОСТОЯНИЮ НА 01 МАРТА 2016 ГОДА</t>
  </si>
  <si>
    <t>Остаток на счете городского бюджета на 01.03.2016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</si>
</sst>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"/>
  </numFmts>
  <fonts count="64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sz val="18"/>
      <name val="Arial Cyr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3"/>
      <color rgb="FFFF0000"/>
      <name val="Arial Cyr"/>
      <charset val="204"/>
    </font>
    <font>
      <b/>
      <i/>
      <sz val="13"/>
      <name val="Arial Cyr"/>
      <charset val="204"/>
    </font>
    <font>
      <sz val="10"/>
      <color rgb="FFFF0000"/>
      <name val="Arial Cyr"/>
      <charset val="204"/>
    </font>
    <font>
      <i/>
      <sz val="13"/>
      <color rgb="FFFF0000"/>
      <name val="Arial Cyr"/>
      <charset val="204"/>
    </font>
    <font>
      <b/>
      <i/>
      <sz val="13"/>
      <color rgb="FFFF0000"/>
      <name val="Arial Cyr"/>
      <charset val="204"/>
    </font>
    <font>
      <i/>
      <sz val="10"/>
      <color rgb="FFFF0000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30"/>
      <color theme="1"/>
      <name val="Times New Roman"/>
      <family val="1"/>
      <charset val="204"/>
    </font>
    <font>
      <sz val="30"/>
      <color theme="1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Arial Cyr"/>
      <charset val="204"/>
    </font>
    <font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05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5" fillId="0" borderId="0" xfId="0" applyFont="1" applyBorder="1" applyAlignment="1">
      <alignment horizontal="center"/>
    </xf>
    <xf numFmtId="0" fontId="0" fillId="0" borderId="0" xfId="0" applyFont="1" applyBorder="1"/>
    <xf numFmtId="0" fontId="9" fillId="0" borderId="0" xfId="0" applyFont="1" applyBorder="1" applyAlignment="1">
      <alignment horizontal="center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wrapText="1"/>
    </xf>
    <xf numFmtId="0" fontId="8" fillId="0" borderId="0" xfId="0" applyFont="1" applyBorder="1"/>
    <xf numFmtId="0" fontId="12" fillId="0" borderId="0" xfId="0" applyFont="1" applyBorder="1" applyAlignment="1">
      <alignment horizontal="center"/>
    </xf>
    <xf numFmtId="0" fontId="17" fillId="2" borderId="0" xfId="0" applyFont="1" applyFill="1" applyBorder="1"/>
    <xf numFmtId="0" fontId="11" fillId="0" borderId="0" xfId="0" applyFont="1" applyFill="1" applyBorder="1" applyAlignment="1">
      <alignment horizontal="left" vertical="center" indent="10"/>
    </xf>
    <xf numFmtId="0" fontId="7" fillId="0" borderId="0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6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16" fillId="2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7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10" fillId="0" borderId="0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21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13" fillId="0" borderId="0" xfId="0" applyNumberFormat="1" applyFont="1"/>
    <xf numFmtId="0" fontId="22" fillId="0" borderId="0" xfId="0" applyFont="1"/>
    <xf numFmtId="0" fontId="22" fillId="0" borderId="0" xfId="0" applyFont="1" applyBorder="1"/>
    <xf numFmtId="0" fontId="25" fillId="0" borderId="0" xfId="0" applyFont="1"/>
    <xf numFmtId="0" fontId="25" fillId="0" borderId="0" xfId="0" applyFont="1" applyBorder="1"/>
    <xf numFmtId="0" fontId="28" fillId="0" borderId="0" xfId="0" applyFont="1"/>
    <xf numFmtId="0" fontId="28" fillId="0" borderId="0" xfId="0" applyFont="1" applyBorder="1"/>
    <xf numFmtId="0" fontId="28" fillId="0" borderId="0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37" fillId="0" borderId="0" xfId="0" applyFont="1" applyBorder="1"/>
    <xf numFmtId="164" fontId="26" fillId="0" borderId="0" xfId="0" applyNumberFormat="1" applyFont="1" applyBorder="1" applyAlignment="1">
      <alignment horizontal="center" vertical="center"/>
    </xf>
    <xf numFmtId="164" fontId="35" fillId="0" borderId="0" xfId="0" applyNumberFormat="1" applyFont="1" applyBorder="1" applyAlignment="1">
      <alignment horizontal="center" vertical="center"/>
    </xf>
    <xf numFmtId="164" fontId="31" fillId="0" borderId="0" xfId="0" applyNumberFormat="1" applyFont="1" applyBorder="1" applyAlignment="1">
      <alignment horizontal="center" vertical="center"/>
    </xf>
    <xf numFmtId="165" fontId="26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 wrapText="1"/>
    </xf>
    <xf numFmtId="0" fontId="35" fillId="0" borderId="0" xfId="0" applyFont="1" applyFill="1" applyBorder="1" applyAlignment="1">
      <alignment horizontal="right" vertical="center" wrapText="1"/>
    </xf>
    <xf numFmtId="0" fontId="37" fillId="0" borderId="0" xfId="0" applyFont="1" applyBorder="1" applyAlignment="1">
      <alignment horizontal="right" wrapText="1"/>
    </xf>
    <xf numFmtId="164" fontId="38" fillId="0" borderId="0" xfId="0" applyNumberFormat="1" applyFont="1" applyBorder="1" applyAlignment="1">
      <alignment horizontal="center" vertical="center"/>
    </xf>
    <xf numFmtId="164" fontId="29" fillId="2" borderId="0" xfId="0" applyNumberFormat="1" applyFont="1" applyFill="1" applyBorder="1" applyAlignment="1">
      <alignment horizontal="center" vertical="center"/>
    </xf>
    <xf numFmtId="165" fontId="29" fillId="2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Border="1"/>
    <xf numFmtId="0" fontId="25" fillId="0" borderId="0" xfId="0" applyFont="1" applyBorder="1" applyAlignment="1">
      <alignment vertical="center"/>
    </xf>
    <xf numFmtId="0" fontId="43" fillId="0" borderId="3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/>
    </xf>
    <xf numFmtId="0" fontId="52" fillId="0" borderId="0" xfId="0" applyFont="1" applyBorder="1"/>
    <xf numFmtId="0" fontId="48" fillId="0" borderId="6" xfId="0" applyFont="1" applyFill="1" applyBorder="1" applyAlignment="1">
      <alignment horizontal="center"/>
    </xf>
    <xf numFmtId="0" fontId="47" fillId="0" borderId="15" xfId="0" applyFont="1" applyFill="1" applyBorder="1"/>
    <xf numFmtId="0" fontId="47" fillId="0" borderId="6" xfId="0" applyFont="1" applyFill="1" applyBorder="1"/>
    <xf numFmtId="4" fontId="44" fillId="0" borderId="8" xfId="0" applyNumberFormat="1" applyFont="1" applyFill="1" applyBorder="1" applyAlignment="1">
      <alignment horizontal="center" vertical="center"/>
    </xf>
    <xf numFmtId="0" fontId="52" fillId="0" borderId="21" xfId="0" applyFont="1" applyBorder="1"/>
    <xf numFmtId="0" fontId="45" fillId="3" borderId="3" xfId="0" applyFont="1" applyFill="1" applyBorder="1"/>
    <xf numFmtId="0" fontId="8" fillId="0" borderId="0" xfId="0" applyFont="1" applyBorder="1"/>
    <xf numFmtId="0" fontId="0" fillId="0" borderId="23" xfId="0" applyBorder="1"/>
    <xf numFmtId="0" fontId="44" fillId="3" borderId="25" xfId="0" applyFont="1" applyFill="1" applyBorder="1" applyAlignment="1">
      <alignment horizontal="center"/>
    </xf>
    <xf numFmtId="166" fontId="54" fillId="0" borderId="1" xfId="0" applyNumberFormat="1" applyFont="1" applyBorder="1" applyAlignment="1">
      <alignment horizontal="center" vertical="center" wrapText="1"/>
    </xf>
    <xf numFmtId="166" fontId="54" fillId="0" borderId="9" xfId="0" applyNumberFormat="1" applyFont="1" applyBorder="1" applyAlignment="1">
      <alignment horizontal="center" vertical="center" wrapText="1"/>
    </xf>
    <xf numFmtId="166" fontId="53" fillId="0" borderId="2" xfId="0" applyNumberFormat="1" applyFont="1" applyBorder="1" applyAlignment="1">
      <alignment horizontal="center" vertical="center" wrapText="1"/>
    </xf>
    <xf numFmtId="166" fontId="54" fillId="0" borderId="13" xfId="0" applyNumberFormat="1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left" vertical="center" wrapText="1"/>
    </xf>
    <xf numFmtId="0" fontId="47" fillId="0" borderId="10" xfId="0" applyFont="1" applyFill="1" applyBorder="1" applyAlignment="1">
      <alignment horizontal="left" vertical="center" wrapText="1"/>
    </xf>
    <xf numFmtId="0" fontId="55" fillId="0" borderId="5" xfId="0" applyFont="1" applyFill="1" applyBorder="1" applyAlignment="1">
      <alignment horizontal="left" vertical="center" wrapText="1"/>
    </xf>
    <xf numFmtId="0" fontId="49" fillId="0" borderId="5" xfId="0" applyFont="1" applyFill="1" applyBorder="1" applyAlignment="1">
      <alignment horizontal="left" vertical="center" wrapText="1"/>
    </xf>
    <xf numFmtId="0" fontId="49" fillId="0" borderId="10" xfId="0" applyFont="1" applyFill="1" applyBorder="1" applyAlignment="1">
      <alignment horizontal="left" vertical="center" wrapText="1"/>
    </xf>
    <xf numFmtId="0" fontId="60" fillId="0" borderId="0" xfId="0" applyFont="1" applyBorder="1" applyAlignment="1"/>
    <xf numFmtId="0" fontId="61" fillId="0" borderId="0" xfId="0" applyFont="1" applyAlignment="1">
      <alignment horizontal="right" vertical="center"/>
    </xf>
    <xf numFmtId="0" fontId="61" fillId="0" borderId="0" xfId="0" applyFont="1" applyAlignment="1">
      <alignment vertical="center"/>
    </xf>
    <xf numFmtId="0" fontId="62" fillId="0" borderId="0" xfId="0" applyFont="1" applyBorder="1" applyAlignment="1">
      <alignment horizontal="left"/>
    </xf>
    <xf numFmtId="0" fontId="61" fillId="0" borderId="0" xfId="0" applyFont="1" applyAlignment="1">
      <alignment horizontal="left" vertical="center"/>
    </xf>
    <xf numFmtId="0" fontId="62" fillId="0" borderId="0" xfId="0" applyFont="1" applyBorder="1"/>
    <xf numFmtId="0" fontId="63" fillId="0" borderId="0" xfId="0" applyFont="1" applyAlignment="1"/>
    <xf numFmtId="0" fontId="49" fillId="0" borderId="6" xfId="0" applyFont="1" applyFill="1" applyBorder="1" applyAlignment="1">
      <alignment horizontal="left" vertical="center" wrapText="1"/>
    </xf>
    <xf numFmtId="0" fontId="47" fillId="0" borderId="6" xfId="0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5" fillId="0" borderId="20" xfId="0" applyFont="1" applyBorder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Border="1"/>
    <xf numFmtId="0" fontId="7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/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0" fillId="0" borderId="0" xfId="0" applyBorder="1" applyAlignment="1"/>
    <xf numFmtId="0" fontId="14" fillId="2" borderId="0" xfId="0" applyFont="1" applyFill="1" applyBorder="1" applyAlignment="1" applyProtection="1">
      <alignment horizontal="center" vertical="center" wrapText="1"/>
    </xf>
    <xf numFmtId="0" fontId="15" fillId="2" borderId="0" xfId="0" applyFont="1" applyFill="1" applyBorder="1"/>
    <xf numFmtId="0" fontId="4" fillId="0" borderId="0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left" vertical="center" indent="10"/>
    </xf>
    <xf numFmtId="0" fontId="29" fillId="2" borderId="0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left" vertical="center" wrapText="1"/>
    </xf>
    <xf numFmtId="0" fontId="33" fillId="0" borderId="0" xfId="0" applyFont="1" applyBorder="1" applyAlignment="1">
      <alignment horizontal="left" wrapText="1"/>
    </xf>
    <xf numFmtId="0" fontId="35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39" fillId="0" borderId="0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center" wrapText="1"/>
    </xf>
    <xf numFmtId="0" fontId="38" fillId="0" borderId="0" xfId="0" applyFont="1" applyBorder="1" applyAlignment="1">
      <alignment horizontal="center" vertical="center" wrapText="1"/>
    </xf>
    <xf numFmtId="0" fontId="41" fillId="3" borderId="11" xfId="0" applyFont="1" applyFill="1" applyBorder="1" applyAlignment="1">
      <alignment horizontal="center" vertical="center" wrapText="1"/>
    </xf>
    <xf numFmtId="0" fontId="42" fillId="3" borderId="12" xfId="0" applyFont="1" applyFill="1" applyBorder="1" applyAlignment="1">
      <alignment horizontal="center" wrapText="1"/>
    </xf>
    <xf numFmtId="0" fontId="42" fillId="3" borderId="13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wrapText="1"/>
    </xf>
    <xf numFmtId="0" fontId="36" fillId="0" borderId="0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wrapText="1"/>
    </xf>
    <xf numFmtId="0" fontId="31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left" wrapText="1"/>
    </xf>
    <xf numFmtId="0" fontId="7" fillId="0" borderId="0" xfId="0" applyFont="1" applyFill="1" applyBorder="1" applyAlignment="1">
      <alignment horizontal="center" vertical="center" wrapText="1"/>
    </xf>
    <xf numFmtId="0" fontId="49" fillId="0" borderId="6" xfId="0" applyFont="1" applyFill="1" applyBorder="1" applyAlignment="1">
      <alignment horizontal="left" vertical="center" wrapText="1"/>
    </xf>
    <xf numFmtId="0" fontId="47" fillId="0" borderId="6" xfId="0" applyFont="1" applyFill="1" applyBorder="1" applyAlignment="1">
      <alignment vertical="center"/>
    </xf>
    <xf numFmtId="0" fontId="44" fillId="0" borderId="31" xfId="0" applyFont="1" applyFill="1" applyBorder="1" applyAlignment="1">
      <alignment horizontal="left" vertical="center" wrapText="1"/>
    </xf>
    <xf numFmtId="0" fontId="44" fillId="0" borderId="16" xfId="0" applyFont="1" applyBorder="1" applyAlignment="1">
      <alignment horizontal="left"/>
    </xf>
    <xf numFmtId="0" fontId="34" fillId="0" borderId="0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 applyProtection="1">
      <alignment horizontal="center" vertical="center" wrapText="1"/>
    </xf>
    <xf numFmtId="0" fontId="28" fillId="2" borderId="0" xfId="0" applyFont="1" applyFill="1" applyBorder="1" applyAlignment="1">
      <alignment wrapText="1"/>
    </xf>
    <xf numFmtId="0" fontId="24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0" fontId="31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 wrapText="1"/>
    </xf>
    <xf numFmtId="0" fontId="48" fillId="0" borderId="10" xfId="0" applyFont="1" applyFill="1" applyBorder="1" applyAlignment="1">
      <alignment horizontal="left" vertical="center" wrapText="1"/>
    </xf>
    <xf numFmtId="0" fontId="45" fillId="0" borderId="0" xfId="0" applyFont="1" applyBorder="1" applyAlignment="1">
      <alignment horizontal="left" wrapText="1"/>
    </xf>
    <xf numFmtId="0" fontId="45" fillId="0" borderId="20" xfId="0" applyFont="1" applyBorder="1" applyAlignment="1">
      <alignment horizontal="left" wrapText="1"/>
    </xf>
    <xf numFmtId="0" fontId="47" fillId="0" borderId="10" xfId="0" applyFont="1" applyBorder="1" applyAlignment="1">
      <alignment horizontal="center" vertical="center"/>
    </xf>
    <xf numFmtId="0" fontId="47" fillId="0" borderId="0" xfId="0" applyFont="1" applyBorder="1"/>
    <xf numFmtId="0" fontId="47" fillId="0" borderId="20" xfId="0" applyFont="1" applyBorder="1"/>
    <xf numFmtId="0" fontId="41" fillId="3" borderId="24" xfId="0" applyFont="1" applyFill="1" applyBorder="1" applyAlignment="1" applyProtection="1">
      <alignment horizontal="center" vertical="center" wrapText="1"/>
    </xf>
    <xf numFmtId="0" fontId="42" fillId="3" borderId="25" xfId="0" applyFont="1" applyFill="1" applyBorder="1"/>
    <xf numFmtId="0" fontId="42" fillId="3" borderId="26" xfId="0" applyFont="1" applyFill="1" applyBorder="1"/>
    <xf numFmtId="0" fontId="41" fillId="0" borderId="2" xfId="0" applyFont="1" applyBorder="1" applyAlignment="1" applyProtection="1">
      <alignment horizontal="center" vertical="center" wrapText="1"/>
    </xf>
    <xf numFmtId="0" fontId="42" fillId="0" borderId="3" xfId="0" applyFont="1" applyBorder="1" applyAlignment="1"/>
    <xf numFmtId="0" fontId="42" fillId="0" borderId="9" xfId="0" applyFont="1" applyBorder="1" applyAlignment="1"/>
    <xf numFmtId="0" fontId="49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vertical="center" wrapText="1"/>
    </xf>
    <xf numFmtId="0" fontId="47" fillId="0" borderId="6" xfId="0" applyFont="1" applyFill="1" applyBorder="1" applyAlignment="1">
      <alignment horizontal="left" vertical="center" wrapText="1"/>
    </xf>
    <xf numFmtId="0" fontId="49" fillId="0" borderId="29" xfId="0" applyFont="1" applyFill="1" applyBorder="1" applyAlignment="1">
      <alignment horizontal="right" vertical="center"/>
    </xf>
    <xf numFmtId="0" fontId="47" fillId="0" borderId="14" xfId="0" applyFont="1" applyFill="1" applyBorder="1" applyAlignment="1">
      <alignment horizontal="right" vertical="center"/>
    </xf>
    <xf numFmtId="0" fontId="49" fillId="0" borderId="29" xfId="0" applyFont="1" applyFill="1" applyBorder="1" applyAlignment="1">
      <alignment horizontal="left" vertical="center" wrapText="1"/>
    </xf>
    <xf numFmtId="0" fontId="47" fillId="0" borderId="14" xfId="0" applyFont="1" applyFill="1" applyBorder="1" applyAlignment="1">
      <alignment vertical="center"/>
    </xf>
    <xf numFmtId="0" fontId="49" fillId="0" borderId="0" xfId="0" applyFont="1" applyFill="1" applyBorder="1" applyAlignment="1">
      <alignment horizontal="center" vertical="center"/>
    </xf>
    <xf numFmtId="0" fontId="49" fillId="0" borderId="6" xfId="0" applyFont="1" applyFill="1" applyBorder="1" applyAlignment="1">
      <alignment horizontal="left" vertical="center"/>
    </xf>
    <xf numFmtId="0" fontId="49" fillId="0" borderId="0" xfId="0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4" fillId="0" borderId="0" xfId="0" applyNumberFormat="1" applyFont="1" applyFill="1" applyBorder="1" applyAlignment="1">
      <alignment horizontal="left" vertical="center" wrapText="1"/>
    </xf>
    <xf numFmtId="0" fontId="44" fillId="0" borderId="24" xfId="0" applyFont="1" applyFill="1" applyBorder="1" applyAlignment="1">
      <alignment horizontal="left" vertical="center" wrapText="1"/>
    </xf>
    <xf numFmtId="0" fontId="44" fillId="0" borderId="25" xfId="0" applyFont="1" applyFill="1" applyBorder="1" applyAlignment="1">
      <alignment horizontal="left" vertical="center" wrapText="1"/>
    </xf>
    <xf numFmtId="4" fontId="44" fillId="0" borderId="39" xfId="0" applyNumberFormat="1" applyFont="1" applyBorder="1" applyAlignment="1">
      <alignment horizontal="center" vertical="center"/>
    </xf>
    <xf numFmtId="0" fontId="44" fillId="0" borderId="2" xfId="0" applyNumberFormat="1" applyFont="1" applyFill="1" applyBorder="1" applyAlignment="1">
      <alignment horizontal="center" vertical="center" wrapText="1"/>
    </xf>
    <xf numFmtId="0" fontId="44" fillId="0" borderId="3" xfId="0" applyNumberFormat="1" applyFont="1" applyFill="1" applyBorder="1" applyAlignment="1">
      <alignment horizontal="center" vertical="center" wrapText="1"/>
    </xf>
    <xf numFmtId="0" fontId="44" fillId="0" borderId="2" xfId="0" applyFont="1" applyFill="1" applyBorder="1" applyAlignment="1">
      <alignment horizontal="left" vertical="center" wrapText="1"/>
    </xf>
    <xf numFmtId="0" fontId="44" fillId="0" borderId="3" xfId="0" applyFont="1" applyFill="1" applyBorder="1" applyAlignment="1">
      <alignment horizontal="left" vertical="center" wrapText="1"/>
    </xf>
    <xf numFmtId="0" fontId="44" fillId="0" borderId="9" xfId="0" applyFont="1" applyFill="1" applyBorder="1" applyAlignment="1">
      <alignment horizontal="left" vertical="center" wrapText="1"/>
    </xf>
    <xf numFmtId="4" fontId="44" fillId="3" borderId="3" xfId="0" applyNumberFormat="1" applyFont="1" applyFill="1" applyBorder="1" applyAlignment="1">
      <alignment horizontal="center" vertical="center"/>
    </xf>
    <xf numFmtId="166" fontId="44" fillId="3" borderId="27" xfId="0" applyNumberFormat="1" applyFont="1" applyFill="1" applyBorder="1" applyAlignment="1">
      <alignment horizontal="center" vertical="center"/>
    </xf>
    <xf numFmtId="166" fontId="46" fillId="0" borderId="4" xfId="0" applyNumberFormat="1" applyFont="1" applyBorder="1" applyAlignment="1">
      <alignment horizontal="center" vertical="center"/>
    </xf>
    <xf numFmtId="166" fontId="44" fillId="0" borderId="7" xfId="0" applyNumberFormat="1" applyFont="1" applyBorder="1" applyAlignment="1">
      <alignment horizontal="center" vertical="center"/>
    </xf>
    <xf numFmtId="166" fontId="59" fillId="0" borderId="28" xfId="0" applyNumberFormat="1" applyFont="1" applyBorder="1" applyAlignment="1">
      <alignment horizontal="center" vertical="center"/>
    </xf>
    <xf numFmtId="166" fontId="50" fillId="0" borderId="7" xfId="0" applyNumberFormat="1" applyFont="1" applyFill="1" applyBorder="1" applyAlignment="1">
      <alignment horizontal="center" vertical="center"/>
    </xf>
    <xf numFmtId="166" fontId="50" fillId="0" borderId="7" xfId="0" applyNumberFormat="1" applyFont="1" applyBorder="1" applyAlignment="1">
      <alignment horizontal="center" vertical="center"/>
    </xf>
    <xf numFmtId="166" fontId="50" fillId="0" borderId="32" xfId="0" applyNumberFormat="1" applyFont="1" applyBorder="1" applyAlignment="1">
      <alignment horizontal="center" vertical="center"/>
    </xf>
    <xf numFmtId="166" fontId="58" fillId="0" borderId="28" xfId="0" applyNumberFormat="1" applyFont="1" applyBorder="1" applyAlignment="1">
      <alignment horizontal="center" vertical="center"/>
    </xf>
    <xf numFmtId="166" fontId="46" fillId="0" borderId="32" xfId="0" applyNumberFormat="1" applyFont="1" applyBorder="1" applyAlignment="1">
      <alignment horizontal="center" vertical="center"/>
    </xf>
    <xf numFmtId="166" fontId="57" fillId="0" borderId="6" xfId="0" applyNumberFormat="1" applyFont="1" applyBorder="1" applyAlignment="1">
      <alignment horizontal="center" vertical="center"/>
    </xf>
    <xf numFmtId="166" fontId="58" fillId="0" borderId="6" xfId="0" applyNumberFormat="1" applyFont="1" applyBorder="1" applyAlignment="1">
      <alignment horizontal="center" vertical="center"/>
    </xf>
    <xf numFmtId="166" fontId="57" fillId="0" borderId="28" xfId="0" applyNumberFormat="1" applyFont="1" applyBorder="1" applyAlignment="1">
      <alignment horizontal="center" vertical="center"/>
    </xf>
    <xf numFmtId="166" fontId="50" fillId="0" borderId="6" xfId="0" applyNumberFormat="1" applyFont="1" applyBorder="1" applyAlignment="1">
      <alignment horizontal="center" vertical="center"/>
    </xf>
    <xf numFmtId="166" fontId="50" fillId="0" borderId="7" xfId="0" applyNumberFormat="1" applyFont="1" applyBorder="1" applyAlignment="1">
      <alignment horizontal="center" vertical="center" wrapText="1"/>
    </xf>
    <xf numFmtId="166" fontId="44" fillId="0" borderId="40" xfId="0" applyNumberFormat="1" applyFont="1" applyBorder="1" applyAlignment="1">
      <alignment horizontal="center" vertical="center"/>
    </xf>
    <xf numFmtId="166" fontId="59" fillId="0" borderId="38" xfId="0" applyNumberFormat="1" applyFont="1" applyBorder="1" applyAlignment="1">
      <alignment horizontal="center" vertical="center"/>
    </xf>
    <xf numFmtId="166" fontId="59" fillId="0" borderId="40" xfId="0" applyNumberFormat="1" applyFont="1" applyBorder="1" applyAlignment="1">
      <alignment horizontal="center" vertical="center"/>
    </xf>
    <xf numFmtId="166" fontId="44" fillId="3" borderId="1" xfId="0" applyNumberFormat="1" applyFont="1" applyFill="1" applyBorder="1" applyAlignment="1">
      <alignment horizontal="center" vertical="center"/>
    </xf>
    <xf numFmtId="166" fontId="59" fillId="3" borderId="1" xfId="0" applyNumberFormat="1" applyFont="1" applyFill="1" applyBorder="1" applyAlignment="1">
      <alignment horizontal="center" vertical="center"/>
    </xf>
    <xf numFmtId="166" fontId="44" fillId="0" borderId="19" xfId="0" applyNumberFormat="1" applyFont="1" applyFill="1" applyBorder="1" applyAlignment="1">
      <alignment horizontal="center" vertical="center"/>
    </xf>
    <xf numFmtId="166" fontId="44" fillId="0" borderId="19" xfId="0" applyNumberFormat="1" applyFont="1" applyBorder="1" applyAlignment="1">
      <alignment horizontal="center" vertical="center"/>
    </xf>
    <xf numFmtId="166" fontId="44" fillId="0" borderId="34" xfId="0" applyNumberFormat="1" applyFont="1" applyBorder="1" applyAlignment="1">
      <alignment horizontal="center" vertical="center"/>
    </xf>
    <xf numFmtId="166" fontId="59" fillId="0" borderId="35" xfId="0" applyNumberFormat="1" applyFont="1" applyBorder="1" applyAlignment="1">
      <alignment horizontal="center" vertical="center"/>
    </xf>
    <xf numFmtId="166" fontId="59" fillId="0" borderId="41" xfId="0" applyNumberFormat="1" applyFont="1" applyBorder="1" applyAlignment="1">
      <alignment horizontal="center" vertical="center"/>
    </xf>
    <xf numFmtId="166" fontId="44" fillId="0" borderId="4" xfId="0" applyNumberFormat="1" applyFont="1" applyFill="1" applyBorder="1" applyAlignment="1">
      <alignment horizontal="center" vertical="center"/>
    </xf>
    <xf numFmtId="166" fontId="46" fillId="0" borderId="20" xfId="0" applyNumberFormat="1" applyFont="1" applyBorder="1" applyAlignment="1">
      <alignment horizontal="center" vertical="center"/>
    </xf>
    <xf numFmtId="166" fontId="46" fillId="0" borderId="1" xfId="0" applyNumberFormat="1" applyFont="1" applyBorder="1" applyAlignment="1">
      <alignment horizontal="center" vertical="center"/>
    </xf>
    <xf numFmtId="166" fontId="57" fillId="0" borderId="0" xfId="0" applyNumberFormat="1" applyFont="1" applyBorder="1" applyAlignment="1">
      <alignment horizontal="center" vertical="center"/>
    </xf>
    <xf numFmtId="166" fontId="57" fillId="0" borderId="20" xfId="0" applyNumberFormat="1" applyFont="1" applyBorder="1" applyAlignment="1">
      <alignment horizontal="center" vertical="center"/>
    </xf>
    <xf numFmtId="166" fontId="44" fillId="0" borderId="1" xfId="0" applyNumberFormat="1" applyFont="1" applyFill="1" applyBorder="1" applyAlignment="1">
      <alignment horizontal="center" vertical="center"/>
    </xf>
    <xf numFmtId="166" fontId="46" fillId="0" borderId="27" xfId="0" applyNumberFormat="1" applyFont="1" applyBorder="1" applyAlignment="1">
      <alignment horizontal="center" vertical="center"/>
    </xf>
    <xf numFmtId="166" fontId="46" fillId="0" borderId="26" xfId="0" applyNumberFormat="1" applyFont="1" applyBorder="1" applyAlignment="1">
      <alignment horizontal="center" vertical="center"/>
    </xf>
    <xf numFmtId="166" fontId="57" fillId="0" borderId="25" xfId="0" applyNumberFormat="1" applyFont="1" applyBorder="1" applyAlignment="1">
      <alignment horizontal="center" vertical="center"/>
    </xf>
    <xf numFmtId="166" fontId="57" fillId="0" borderId="1" xfId="0" applyNumberFormat="1" applyFont="1" applyBorder="1" applyAlignment="1">
      <alignment horizontal="center" vertical="center"/>
    </xf>
    <xf numFmtId="166" fontId="46" fillId="0" borderId="4" xfId="0" applyNumberFormat="1" applyFont="1" applyBorder="1" applyAlignment="1">
      <alignment horizontal="center"/>
    </xf>
    <xf numFmtId="166" fontId="46" fillId="0" borderId="20" xfId="0" applyNumberFormat="1" applyFont="1" applyBorder="1" applyAlignment="1">
      <alignment horizontal="center"/>
    </xf>
    <xf numFmtId="166" fontId="59" fillId="0" borderId="37" xfId="0" applyNumberFormat="1" applyFont="1" applyBorder="1" applyAlignment="1">
      <alignment horizontal="center" vertical="center"/>
    </xf>
    <xf numFmtId="166" fontId="59" fillId="0" borderId="1" xfId="0" applyNumberFormat="1" applyFont="1" applyBorder="1" applyAlignment="1">
      <alignment horizontal="center" vertical="center"/>
    </xf>
    <xf numFmtId="166" fontId="57" fillId="0" borderId="41" xfId="0" applyNumberFormat="1" applyFont="1" applyBorder="1" applyAlignment="1">
      <alignment horizontal="center" vertical="center"/>
    </xf>
    <xf numFmtId="166" fontId="44" fillId="0" borderId="1" xfId="0" applyNumberFormat="1" applyFont="1" applyBorder="1" applyAlignment="1">
      <alignment horizontal="center" vertical="center"/>
    </xf>
    <xf numFmtId="0" fontId="44" fillId="0" borderId="11" xfId="0" applyNumberFormat="1" applyFont="1" applyFill="1" applyBorder="1" applyAlignment="1">
      <alignment horizontal="left" vertical="center" wrapText="1"/>
    </xf>
    <xf numFmtId="0" fontId="44" fillId="0" borderId="12" xfId="0" applyFont="1" applyBorder="1" applyAlignment="1">
      <alignment horizontal="left" vertical="center"/>
    </xf>
    <xf numFmtId="0" fontId="52" fillId="0" borderId="22" xfId="0" applyFont="1" applyBorder="1"/>
    <xf numFmtId="166" fontId="44" fillId="0" borderId="9" xfId="0" applyNumberFormat="1" applyFont="1" applyBorder="1" applyAlignment="1">
      <alignment horizontal="center" vertical="center"/>
    </xf>
    <xf numFmtId="166" fontId="59" fillId="0" borderId="3" xfId="0" applyNumberFormat="1" applyFont="1" applyBorder="1" applyAlignment="1">
      <alignment horizontal="center" vertical="center"/>
    </xf>
    <xf numFmtId="166" fontId="59" fillId="0" borderId="13" xfId="0" applyNumberFormat="1" applyFont="1" applyBorder="1" applyAlignment="1">
      <alignment horizontal="center" vertical="center"/>
    </xf>
    <xf numFmtId="0" fontId="48" fillId="0" borderId="42" xfId="0" applyNumberFormat="1" applyFont="1" applyFill="1" applyBorder="1" applyAlignment="1">
      <alignment horizontal="left" vertical="center" wrapText="1"/>
    </xf>
    <xf numFmtId="0" fontId="45" fillId="0" borderId="43" xfId="0" applyFont="1" applyBorder="1" applyAlignment="1">
      <alignment horizontal="left" vertical="center"/>
    </xf>
    <xf numFmtId="0" fontId="52" fillId="0" borderId="44" xfId="0" applyFont="1" applyBorder="1"/>
    <xf numFmtId="166" fontId="44" fillId="0" borderId="4" xfId="0" applyNumberFormat="1" applyFont="1" applyBorder="1" applyAlignment="1">
      <alignment horizontal="center" vertical="center"/>
    </xf>
    <xf numFmtId="166" fontId="44" fillId="0" borderId="20" xfId="0" applyNumberFormat="1" applyFont="1" applyBorder="1" applyAlignment="1">
      <alignment horizontal="center" vertical="center"/>
    </xf>
    <xf numFmtId="166" fontId="59" fillId="0" borderId="0" xfId="0" applyNumberFormat="1" applyFont="1" applyBorder="1" applyAlignment="1">
      <alignment horizontal="center" vertical="center"/>
    </xf>
    <xf numFmtId="0" fontId="49" fillId="0" borderId="39" xfId="0" applyFont="1" applyFill="1" applyBorder="1" applyAlignment="1">
      <alignment horizontal="left" vertical="center" wrapText="1"/>
    </xf>
    <xf numFmtId="0" fontId="49" fillId="0" borderId="36" xfId="0" applyFont="1" applyFill="1" applyBorder="1" applyAlignment="1">
      <alignment horizontal="left" vertical="center" wrapText="1"/>
    </xf>
    <xf numFmtId="0" fontId="49" fillId="0" borderId="36" xfId="0" applyFont="1" applyFill="1" applyBorder="1" applyAlignment="1">
      <alignment horizontal="left" vertical="center" wrapText="1"/>
    </xf>
    <xf numFmtId="0" fontId="47" fillId="0" borderId="36" xfId="0" applyFont="1" applyFill="1" applyBorder="1" applyAlignment="1">
      <alignment vertical="center"/>
    </xf>
    <xf numFmtId="0" fontId="47" fillId="0" borderId="36" xfId="0" applyFont="1" applyFill="1" applyBorder="1"/>
    <xf numFmtId="166" fontId="50" fillId="0" borderId="8" xfId="0" applyNumberFormat="1" applyFont="1" applyFill="1" applyBorder="1" applyAlignment="1">
      <alignment horizontal="center" vertical="center"/>
    </xf>
    <xf numFmtId="166" fontId="50" fillId="0" borderId="8" xfId="0" applyNumberFormat="1" applyFont="1" applyBorder="1" applyAlignment="1">
      <alignment horizontal="center" vertical="center"/>
    </xf>
    <xf numFmtId="166" fontId="50" fillId="0" borderId="33" xfId="0" applyNumberFormat="1" applyFont="1" applyBorder="1" applyAlignment="1">
      <alignment horizontal="center" vertical="center"/>
    </xf>
    <xf numFmtId="166" fontId="58" fillId="0" borderId="36" xfId="0" applyNumberFormat="1" applyFont="1" applyBorder="1" applyAlignment="1">
      <alignment horizontal="center" vertical="center"/>
    </xf>
    <xf numFmtId="166" fontId="58" fillId="0" borderId="37" xfId="0" applyNumberFormat="1" applyFont="1" applyBorder="1" applyAlignment="1">
      <alignment horizontal="center" vertical="center"/>
    </xf>
    <xf numFmtId="0" fontId="44" fillId="0" borderId="42" xfId="0" applyNumberFormat="1" applyFont="1" applyFill="1" applyBorder="1" applyAlignment="1">
      <alignment horizontal="left" vertical="center" wrapText="1"/>
    </xf>
    <xf numFmtId="0" fontId="44" fillId="0" borderId="43" xfId="0" applyNumberFormat="1" applyFont="1" applyFill="1" applyBorder="1" applyAlignment="1">
      <alignment horizontal="left" vertical="center"/>
    </xf>
    <xf numFmtId="166" fontId="59" fillId="0" borderId="45" xfId="0" applyNumberFormat="1" applyFont="1" applyBorder="1" applyAlignment="1">
      <alignment horizontal="center" vertical="center"/>
    </xf>
    <xf numFmtId="0" fontId="44" fillId="0" borderId="12" xfId="0" applyNumberFormat="1" applyFont="1" applyFill="1" applyBorder="1" applyAlignment="1">
      <alignment horizontal="left" vertical="center"/>
    </xf>
    <xf numFmtId="0" fontId="47" fillId="0" borderId="22" xfId="0" applyFont="1" applyFill="1" applyBorder="1"/>
    <xf numFmtId="0" fontId="47" fillId="0" borderId="21" xfId="0" applyFont="1" applyFill="1" applyBorder="1"/>
    <xf numFmtId="0" fontId="44" fillId="0" borderId="11" xfId="0" applyFont="1" applyFill="1" applyBorder="1" applyAlignment="1">
      <alignment horizontal="left" vertical="center" wrapText="1"/>
    </xf>
    <xf numFmtId="0" fontId="46" fillId="0" borderId="12" xfId="0" applyFont="1" applyFill="1" applyBorder="1" applyAlignment="1">
      <alignment vertical="center"/>
    </xf>
    <xf numFmtId="0" fontId="49" fillId="0" borderId="30" xfId="0" applyFont="1" applyFill="1" applyBorder="1" applyAlignment="1">
      <alignment horizontal="right" vertical="center"/>
    </xf>
    <xf numFmtId="0" fontId="47" fillId="0" borderId="17" xfId="0" applyFont="1" applyFill="1" applyBorder="1" applyAlignment="1">
      <alignment horizontal="right" vertical="center"/>
    </xf>
    <xf numFmtId="0" fontId="47" fillId="0" borderId="18" xfId="0" applyFont="1" applyFill="1" applyBorder="1"/>
    <xf numFmtId="0" fontId="51" fillId="0" borderId="42" xfId="0" applyFont="1" applyFill="1" applyBorder="1" applyAlignment="1">
      <alignment horizontal="left" vertical="center" wrapText="1"/>
    </xf>
    <xf numFmtId="0" fontId="52" fillId="0" borderId="43" xfId="0" applyFont="1" applyFill="1" applyBorder="1" applyAlignment="1">
      <alignment vertical="center"/>
    </xf>
    <xf numFmtId="0" fontId="52" fillId="0" borderId="44" xfId="0" applyFont="1" applyFill="1" applyBorder="1"/>
    <xf numFmtId="166" fontId="50" fillId="0" borderId="4" xfId="0" applyNumberFormat="1" applyFont="1" applyFill="1" applyBorder="1" applyAlignment="1">
      <alignment horizontal="center" vertical="center"/>
    </xf>
    <xf numFmtId="166" fontId="57" fillId="0" borderId="45" xfId="0" applyNumberFormat="1" applyFont="1" applyBorder="1" applyAlignment="1">
      <alignment horizontal="center" vertical="center"/>
    </xf>
    <xf numFmtId="0" fontId="49" fillId="0" borderId="46" xfId="0" applyFont="1" applyFill="1" applyBorder="1" applyAlignment="1">
      <alignment horizontal="left" vertical="center" wrapText="1"/>
    </xf>
    <xf numFmtId="0" fontId="47" fillId="0" borderId="47" xfId="0" applyFont="1" applyFill="1" applyBorder="1" applyAlignment="1">
      <alignment vertical="center"/>
    </xf>
    <xf numFmtId="0" fontId="47" fillId="0" borderId="48" xfId="0" applyFont="1" applyFill="1" applyBorder="1"/>
    <xf numFmtId="166" fontId="50" fillId="0" borderId="49" xfId="0" applyNumberFormat="1" applyFont="1" applyFill="1" applyBorder="1" applyAlignment="1">
      <alignment horizontal="center" vertical="center"/>
    </xf>
    <xf numFmtId="166" fontId="50" fillId="0" borderId="49" xfId="0" applyNumberFormat="1" applyFont="1" applyBorder="1" applyAlignment="1">
      <alignment horizontal="center" vertical="center"/>
    </xf>
    <xf numFmtId="166" fontId="50" fillId="0" borderId="50" xfId="0" applyNumberFormat="1" applyFont="1" applyBorder="1" applyAlignment="1">
      <alignment horizontal="center" vertical="center"/>
    </xf>
    <xf numFmtId="166" fontId="58" fillId="0" borderId="51" xfId="0" applyNumberFormat="1" applyFont="1" applyBorder="1" applyAlignment="1">
      <alignment horizontal="center" vertical="center"/>
    </xf>
    <xf numFmtId="166" fontId="58" fillId="0" borderId="52" xfId="0" applyNumberFormat="1" applyFont="1" applyBorder="1" applyAlignment="1">
      <alignment horizontal="center" vertical="center"/>
    </xf>
    <xf numFmtId="166" fontId="57" fillId="0" borderId="36" xfId="0" applyNumberFormat="1" applyFont="1" applyBorder="1" applyAlignment="1">
      <alignment horizontal="center"/>
    </xf>
    <xf numFmtId="166" fontId="57" fillId="0" borderId="37" xfId="0" applyNumberFormat="1" applyFont="1" applyBorder="1" applyAlignment="1">
      <alignment horizontal="center"/>
    </xf>
    <xf numFmtId="0" fontId="48" fillId="0" borderId="21" xfId="0" applyFont="1" applyFill="1" applyBorder="1" applyAlignment="1">
      <alignment horizontal="center"/>
    </xf>
    <xf numFmtId="0" fontId="44" fillId="0" borderId="12" xfId="0" applyFont="1" applyFill="1" applyBorder="1" applyAlignment="1">
      <alignment horizontal="left" vertical="center" wrapText="1"/>
    </xf>
    <xf numFmtId="0" fontId="48" fillId="0" borderId="22" xfId="0" applyFont="1" applyFill="1" applyBorder="1" applyAlignment="1">
      <alignment horizontal="center"/>
    </xf>
    <xf numFmtId="0" fontId="49" fillId="0" borderId="42" xfId="0" applyFont="1" applyFill="1" applyBorder="1" applyAlignment="1">
      <alignment horizontal="center" vertical="center"/>
    </xf>
    <xf numFmtId="0" fontId="47" fillId="0" borderId="43" xfId="0" applyFont="1" applyFill="1" applyBorder="1" applyAlignment="1">
      <alignment horizontal="center" vertical="center"/>
    </xf>
    <xf numFmtId="166" fontId="46" fillId="0" borderId="34" xfId="0" applyNumberFormat="1" applyFont="1" applyBorder="1" applyAlignment="1">
      <alignment horizontal="center"/>
    </xf>
    <xf numFmtId="166" fontId="57" fillId="0" borderId="35" xfId="0" applyNumberFormat="1" applyFont="1" applyBorder="1" applyAlignment="1">
      <alignment horizontal="center"/>
    </xf>
    <xf numFmtId="166" fontId="57" fillId="0" borderId="41" xfId="0" applyNumberFormat="1" applyFont="1" applyBorder="1" applyAlignment="1">
      <alignment horizontal="center"/>
    </xf>
    <xf numFmtId="0" fontId="47" fillId="0" borderId="39" xfId="0" applyFont="1" applyFill="1" applyBorder="1" applyAlignment="1">
      <alignment horizontal="left" vertical="center" wrapText="1"/>
    </xf>
    <xf numFmtId="0" fontId="47" fillId="0" borderId="36" xfId="0" applyFont="1" applyFill="1" applyBorder="1" applyAlignment="1">
      <alignment horizontal="left" vertical="center" wrapText="1"/>
    </xf>
    <xf numFmtId="0" fontId="45" fillId="0" borderId="36" xfId="0" applyFont="1" applyFill="1" applyBorder="1" applyAlignment="1">
      <alignment horizontal="left" vertical="center" wrapText="1"/>
    </xf>
    <xf numFmtId="0" fontId="48" fillId="0" borderId="36" xfId="0" applyFont="1" applyFill="1" applyBorder="1" applyAlignment="1">
      <alignment horizontal="center"/>
    </xf>
    <xf numFmtId="0" fontId="44" fillId="0" borderId="12" xfId="0" applyFont="1" applyFill="1" applyBorder="1" applyAlignment="1">
      <alignment vertical="center"/>
    </xf>
    <xf numFmtId="0" fontId="44" fillId="0" borderId="42" xfId="0" applyFont="1" applyFill="1" applyBorder="1" applyAlignment="1">
      <alignment horizontal="left" vertical="center" wrapText="1"/>
    </xf>
    <xf numFmtId="0" fontId="44" fillId="0" borderId="43" xfId="0" applyFont="1" applyFill="1" applyBorder="1" applyAlignment="1">
      <alignment vertical="center"/>
    </xf>
    <xf numFmtId="0" fontId="47" fillId="0" borderId="44" xfId="0" applyFont="1" applyFill="1" applyBorder="1"/>
    <xf numFmtId="0" fontId="49" fillId="0" borderId="31" xfId="0" applyFont="1" applyFill="1" applyBorder="1" applyAlignment="1">
      <alignment horizontal="center" vertical="center"/>
    </xf>
    <xf numFmtId="0" fontId="47" fillId="0" borderId="16" xfId="0" applyFont="1" applyFill="1" applyBorder="1" applyAlignment="1">
      <alignment horizontal="center" vertical="center"/>
    </xf>
    <xf numFmtId="166" fontId="46" fillId="0" borderId="19" xfId="0" applyNumberFormat="1" applyFont="1" applyFill="1" applyBorder="1" applyAlignment="1">
      <alignment horizontal="center" vertical="center"/>
    </xf>
    <xf numFmtId="166" fontId="46" fillId="0" borderId="19" xfId="0" applyNumberFormat="1" applyFont="1" applyBorder="1" applyAlignment="1">
      <alignment horizontal="center" vertical="center"/>
    </xf>
    <xf numFmtId="166" fontId="46" fillId="0" borderId="34" xfId="0" applyNumberFormat="1" applyFont="1" applyBorder="1" applyAlignment="1">
      <alignment horizontal="center" vertical="center"/>
    </xf>
    <xf numFmtId="166" fontId="57" fillId="0" borderId="35" xfId="0" applyNumberFormat="1" applyFont="1" applyBorder="1" applyAlignment="1">
      <alignment horizontal="center" vertical="center"/>
    </xf>
    <xf numFmtId="166" fontId="44" fillId="0" borderId="1" xfId="0" applyNumberFormat="1" applyFont="1" applyBorder="1" applyAlignment="1">
      <alignment horizontal="center" vertical="center" wrapText="1"/>
    </xf>
    <xf numFmtId="166" fontId="44" fillId="0" borderId="9" xfId="0" applyNumberFormat="1" applyFont="1" applyBorder="1" applyAlignment="1">
      <alignment horizontal="center" vertical="center" wrapText="1"/>
    </xf>
    <xf numFmtId="0" fontId="56" fillId="0" borderId="0" xfId="0" applyFont="1" applyBorder="1" applyAlignment="1" applyProtection="1">
      <alignment horizontal="center" vertical="center" wrapText="1"/>
    </xf>
    <xf numFmtId="0" fontId="3" fillId="0" borderId="53" xfId="0" applyFont="1" applyBorder="1"/>
    <xf numFmtId="0" fontId="3" fillId="0" borderId="38" xfId="0" applyFont="1" applyBorder="1"/>
    <xf numFmtId="0" fontId="22" fillId="0" borderId="10" xfId="0" applyFont="1" applyBorder="1"/>
    <xf numFmtId="0" fontId="23" fillId="0" borderId="0" xfId="0" applyFont="1" applyBorder="1" applyAlignment="1">
      <alignment horizontal="center" wrapText="1"/>
    </xf>
    <xf numFmtId="0" fontId="25" fillId="0" borderId="10" xfId="0" applyFont="1" applyBorder="1"/>
    <xf numFmtId="0" fontId="26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horizontal="center" wrapText="1"/>
    </xf>
    <xf numFmtId="0" fontId="0" fillId="0" borderId="10" xfId="0" applyBorder="1"/>
    <xf numFmtId="0" fontId="44" fillId="0" borderId="10" xfId="0" applyNumberFormat="1" applyFont="1" applyFill="1" applyBorder="1" applyAlignment="1">
      <alignment horizontal="left" vertical="center" wrapText="1"/>
    </xf>
    <xf numFmtId="0" fontId="0" fillId="0" borderId="24" xfId="0" applyBorder="1"/>
    <xf numFmtId="0" fontId="0" fillId="0" borderId="25" xfId="0" applyBorder="1"/>
    <xf numFmtId="0" fontId="44" fillId="3" borderId="24" xfId="0" applyNumberFormat="1" applyFont="1" applyFill="1" applyBorder="1" applyAlignment="1">
      <alignment horizontal="center" vertical="center" wrapText="1"/>
    </xf>
    <xf numFmtId="0" fontId="44" fillId="3" borderId="25" xfId="0" applyNumberFormat="1" applyFont="1" applyFill="1" applyBorder="1" applyAlignment="1">
      <alignment horizontal="center" vertical="center" wrapText="1"/>
    </xf>
    <xf numFmtId="0" fontId="44" fillId="0" borderId="2" xfId="0" applyNumberFormat="1" applyFont="1" applyFill="1" applyBorder="1" applyAlignment="1">
      <alignment vertical="center" wrapText="1"/>
    </xf>
    <xf numFmtId="0" fontId="44" fillId="0" borderId="3" xfId="0" applyNumberFormat="1" applyFont="1" applyFill="1" applyBorder="1" applyAlignment="1">
      <alignment vertical="center" wrapText="1"/>
    </xf>
    <xf numFmtId="0" fontId="44" fillId="0" borderId="9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31"/>
  <sheetViews>
    <sheetView tabSelected="1" view="pageBreakPreview" topLeftCell="C44" zoomScale="73" zoomScaleNormal="50" zoomScaleSheetLayoutView="73" workbookViewId="0">
      <selection activeCell="C5" sqref="C5:AD5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26.28515625" customWidth="1"/>
    <col min="27" max="27" width="38.140625" customWidth="1"/>
    <col min="28" max="28" width="50.7109375" customWidth="1"/>
    <col min="29" max="29" width="1" customWidth="1"/>
    <col min="30" max="30" width="26.85546875" hidden="1" customWidth="1"/>
    <col min="31" max="31" width="0.7109375" hidden="1" customWidth="1"/>
    <col min="32" max="32" width="17.28515625" style="30" customWidth="1"/>
    <col min="33" max="33" width="21.42578125" customWidth="1"/>
    <col min="34" max="34" width="18.85546875" customWidth="1"/>
    <col min="35" max="35" width="36.140625" hidden="1" customWidth="1"/>
    <col min="36" max="36" width="16.85546875" customWidth="1"/>
    <col min="37" max="37" width="32.85546875" customWidth="1"/>
    <col min="38" max="38" width="31.140625" hidden="1" customWidth="1"/>
    <col min="39" max="39" width="54.5703125" hidden="1" customWidth="1"/>
    <col min="40" max="40" width="53.5703125" hidden="1" customWidth="1"/>
    <col min="41" max="41" width="34.85546875" customWidth="1"/>
    <col min="42" max="42" width="47" customWidth="1"/>
    <col min="43" max="43" width="42.42578125" customWidth="1"/>
    <col min="44" max="44" width="27.85546875" customWidth="1"/>
    <col min="45" max="45" width="32" customWidth="1"/>
  </cols>
  <sheetData>
    <row r="1" spans="1:45" s="3" customFormat="1" ht="69.599999999999994" customHeight="1" thickBot="1" x14ac:dyDescent="0.3">
      <c r="C1" s="286" t="s">
        <v>50</v>
      </c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  <c r="W1" s="286"/>
      <c r="X1" s="286"/>
      <c r="Y1" s="286"/>
      <c r="Z1" s="286"/>
      <c r="AA1" s="286"/>
      <c r="AB1" s="286"/>
      <c r="AC1" s="286"/>
      <c r="AD1" s="286"/>
      <c r="AE1" s="286"/>
      <c r="AF1" s="286"/>
      <c r="AG1" s="286"/>
      <c r="AH1" s="286"/>
      <c r="AI1" s="286"/>
      <c r="AJ1" s="286"/>
      <c r="AK1" s="2"/>
      <c r="AL1" s="4"/>
      <c r="AM1" s="4"/>
      <c r="AN1" s="4"/>
      <c r="AO1" s="4"/>
      <c r="AP1" s="4"/>
      <c r="AQ1" s="4"/>
      <c r="AR1" s="4"/>
      <c r="AS1" s="4"/>
    </row>
    <row r="2" spans="1:45" s="3" customFormat="1" ht="83.25" customHeight="1" thickBot="1" x14ac:dyDescent="0.35">
      <c r="A2" s="287"/>
      <c r="B2" s="288"/>
      <c r="C2" s="150" t="s">
        <v>17</v>
      </c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2"/>
      <c r="AE2" s="54"/>
      <c r="AF2" s="66" t="s">
        <v>40</v>
      </c>
      <c r="AG2" s="66" t="s">
        <v>41</v>
      </c>
      <c r="AH2" s="67" t="s">
        <v>38</v>
      </c>
      <c r="AI2" s="68" t="s">
        <v>39</v>
      </c>
      <c r="AJ2" s="69" t="s">
        <v>51</v>
      </c>
      <c r="AK2" s="2"/>
      <c r="AL2" s="52"/>
      <c r="AM2" s="52"/>
      <c r="AN2" s="52"/>
      <c r="AO2" s="52"/>
      <c r="AP2" s="4"/>
      <c r="AQ2" s="4"/>
      <c r="AR2" s="4"/>
      <c r="AS2" s="4"/>
    </row>
    <row r="3" spans="1:45" s="32" customFormat="1" ht="43.15" customHeight="1" thickBot="1" x14ac:dyDescent="0.35">
      <c r="A3" s="289"/>
      <c r="B3" s="290"/>
      <c r="C3" s="147" t="s">
        <v>37</v>
      </c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9"/>
      <c r="AE3" s="65"/>
      <c r="AF3" s="174">
        <f>AF5+AF6+AF14+AF15+AF16+AF17+AF18+AF19+AF23+AF29+AF30+AF38+AF39+AF40+AF41+AF43</f>
        <v>570013</v>
      </c>
      <c r="AG3" s="174">
        <f t="shared" ref="AG3:AI3" si="0">AG5+AG6+AG14+AG15+AG16+AG17+AG18+AG19+AG23+AG29+AG30+AG38+AG39+AG40+AG41+AG43</f>
        <v>91298.3</v>
      </c>
      <c r="AH3" s="174">
        <f t="shared" si="0"/>
        <v>49632.000000000007</v>
      </c>
      <c r="AI3" s="174">
        <f t="shared" si="0"/>
        <v>0</v>
      </c>
      <c r="AJ3" s="174">
        <f>AG3-AH3</f>
        <v>41666.299999999996</v>
      </c>
      <c r="AK3" s="33"/>
      <c r="AL3" s="33"/>
      <c r="AM3" s="33"/>
      <c r="AN3" s="33"/>
      <c r="AO3" s="33"/>
    </row>
    <row r="4" spans="1:45" s="34" customFormat="1" ht="17.45" customHeight="1" thickBot="1" x14ac:dyDescent="0.35">
      <c r="A4" s="291"/>
      <c r="B4" s="292"/>
      <c r="C4" s="144" t="s">
        <v>0</v>
      </c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6"/>
      <c r="AE4" s="55"/>
      <c r="AF4" s="175"/>
      <c r="AG4" s="208"/>
      <c r="AH4" s="209"/>
      <c r="AI4" s="260"/>
      <c r="AJ4" s="261"/>
      <c r="AK4" s="35"/>
      <c r="AL4" s="35"/>
      <c r="AM4" s="35"/>
      <c r="AN4" s="35"/>
      <c r="AO4" s="35"/>
    </row>
    <row r="5" spans="1:45" s="34" customFormat="1" ht="72.75" customHeight="1" thickBot="1" x14ac:dyDescent="0.3">
      <c r="A5" s="291"/>
      <c r="B5" s="292"/>
      <c r="C5" s="242" t="s">
        <v>18</v>
      </c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4"/>
      <c r="AF5" s="203">
        <v>6537</v>
      </c>
      <c r="AG5" s="213">
        <v>0</v>
      </c>
      <c r="AH5" s="217">
        <v>0</v>
      </c>
      <c r="AI5" s="218"/>
      <c r="AJ5" s="219">
        <v>0</v>
      </c>
      <c r="AK5" s="35"/>
      <c r="AL5" s="35"/>
      <c r="AM5" s="35"/>
      <c r="AN5" s="35"/>
      <c r="AO5" s="2"/>
    </row>
    <row r="6" spans="1:45" s="34" customFormat="1" ht="151.5" customHeight="1" thickBot="1" x14ac:dyDescent="0.3">
      <c r="A6" s="291"/>
      <c r="B6" s="292"/>
      <c r="C6" s="242" t="s">
        <v>34</v>
      </c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4"/>
      <c r="AF6" s="203">
        <f>AF8+AF12+AF13</f>
        <v>280067</v>
      </c>
      <c r="AG6" s="213">
        <v>44930</v>
      </c>
      <c r="AH6" s="217">
        <v>25749.7</v>
      </c>
      <c r="AI6" s="218"/>
      <c r="AJ6" s="219">
        <f>AG6-AH6</f>
        <v>19180.3</v>
      </c>
      <c r="AK6" s="35"/>
      <c r="AL6" s="35"/>
      <c r="AM6" s="35"/>
      <c r="AN6" s="35"/>
      <c r="AO6" s="35"/>
    </row>
    <row r="7" spans="1:45" s="34" customFormat="1" ht="18.600000000000001" customHeight="1" x14ac:dyDescent="0.3">
      <c r="A7" s="291"/>
      <c r="B7" s="292"/>
      <c r="C7" s="265" t="s">
        <v>1</v>
      </c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  <c r="AD7" s="266"/>
      <c r="AE7" s="262"/>
      <c r="AF7" s="193"/>
      <c r="AG7" s="194"/>
      <c r="AH7" s="267"/>
      <c r="AI7" s="268"/>
      <c r="AJ7" s="269"/>
      <c r="AK7" s="35"/>
      <c r="AL7" s="35"/>
      <c r="AM7" s="35"/>
      <c r="AN7" s="35"/>
      <c r="AO7" s="35"/>
    </row>
    <row r="8" spans="1:45" s="34" customFormat="1" ht="28.15" customHeight="1" x14ac:dyDescent="0.25">
      <c r="A8" s="291"/>
      <c r="B8" s="293"/>
      <c r="C8" s="70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129" t="s">
        <v>13</v>
      </c>
      <c r="AA8" s="129"/>
      <c r="AB8" s="129"/>
      <c r="AC8" s="129"/>
      <c r="AD8" s="129"/>
      <c r="AE8" s="57"/>
      <c r="AF8" s="178">
        <f>AF10+AF11</f>
        <v>269585</v>
      </c>
      <c r="AG8" s="179">
        <f>AG10+AG11</f>
        <v>44930</v>
      </c>
      <c r="AH8" s="180">
        <f>AH10+AH11</f>
        <v>25749.7</v>
      </c>
      <c r="AI8" s="184"/>
      <c r="AJ8" s="181">
        <f>AG8-AH8</f>
        <v>19180.3</v>
      </c>
      <c r="AK8" s="35"/>
      <c r="AL8" s="35"/>
      <c r="AM8" s="35"/>
      <c r="AN8" s="35"/>
      <c r="AO8" s="35"/>
    </row>
    <row r="9" spans="1:45" s="34" customFormat="1" ht="13.9" customHeight="1" x14ac:dyDescent="0.25">
      <c r="A9" s="291"/>
      <c r="B9" s="293"/>
      <c r="C9" s="71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4"/>
      <c r="AA9" s="153" t="s">
        <v>0</v>
      </c>
      <c r="AB9" s="154"/>
      <c r="AC9" s="154"/>
      <c r="AD9" s="154"/>
      <c r="AE9" s="57"/>
      <c r="AF9" s="178"/>
      <c r="AG9" s="179"/>
      <c r="AH9" s="180"/>
      <c r="AI9" s="184"/>
      <c r="AJ9" s="181"/>
      <c r="AK9" s="35"/>
      <c r="AL9" s="35"/>
      <c r="AM9" s="35"/>
      <c r="AN9" s="35"/>
      <c r="AO9" s="35"/>
    </row>
    <row r="10" spans="1:45" s="34" customFormat="1" ht="31.15" customHeight="1" x14ac:dyDescent="0.25">
      <c r="A10" s="291"/>
      <c r="B10" s="293"/>
      <c r="C10" s="72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2"/>
      <c r="AA10" s="129" t="s">
        <v>12</v>
      </c>
      <c r="AB10" s="155"/>
      <c r="AC10" s="155"/>
      <c r="AD10" s="155"/>
      <c r="AE10" s="57"/>
      <c r="AF10" s="178">
        <v>202949</v>
      </c>
      <c r="AG10" s="179">
        <v>33824</v>
      </c>
      <c r="AH10" s="180">
        <v>20177.900000000001</v>
      </c>
      <c r="AI10" s="184"/>
      <c r="AJ10" s="181">
        <f t="shared" ref="AJ10:AJ16" si="1">AG10-AH10</f>
        <v>13646.099999999999</v>
      </c>
      <c r="AK10" s="35"/>
      <c r="AL10" s="35"/>
      <c r="AM10" s="35"/>
      <c r="AN10" s="35"/>
      <c r="AO10" s="35"/>
    </row>
    <row r="11" spans="1:45" s="34" customFormat="1" ht="34.5" customHeight="1" x14ac:dyDescent="0.25">
      <c r="A11" s="291"/>
      <c r="B11" s="293"/>
      <c r="C11" s="70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2"/>
      <c r="AA11" s="129" t="s">
        <v>6</v>
      </c>
      <c r="AB11" s="155"/>
      <c r="AC11" s="155"/>
      <c r="AD11" s="155"/>
      <c r="AE11" s="57"/>
      <c r="AF11" s="178">
        <v>66636</v>
      </c>
      <c r="AG11" s="179">
        <v>11106</v>
      </c>
      <c r="AH11" s="180">
        <v>5571.8</v>
      </c>
      <c r="AI11" s="184"/>
      <c r="AJ11" s="181">
        <f t="shared" si="1"/>
        <v>5534.2</v>
      </c>
      <c r="AK11" s="35"/>
      <c r="AL11" s="35"/>
      <c r="AM11" s="35"/>
      <c r="AN11" s="35"/>
      <c r="AO11" s="35"/>
    </row>
    <row r="12" spans="1:45" s="34" customFormat="1" ht="23.45" customHeight="1" x14ac:dyDescent="0.25">
      <c r="A12" s="291"/>
      <c r="B12" s="293"/>
      <c r="C12" s="71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162" t="s">
        <v>8</v>
      </c>
      <c r="AA12" s="163"/>
      <c r="AB12" s="163"/>
      <c r="AC12" s="163"/>
      <c r="AD12" s="163"/>
      <c r="AE12" s="57"/>
      <c r="AF12" s="178">
        <v>10357</v>
      </c>
      <c r="AG12" s="179">
        <v>0</v>
      </c>
      <c r="AH12" s="180">
        <v>0</v>
      </c>
      <c r="AI12" s="184"/>
      <c r="AJ12" s="181">
        <f t="shared" si="1"/>
        <v>0</v>
      </c>
      <c r="AK12" s="35"/>
      <c r="AL12" s="35"/>
      <c r="AM12" s="35"/>
      <c r="AN12" s="35"/>
      <c r="AO12" s="35"/>
    </row>
    <row r="13" spans="1:45" s="34" customFormat="1" ht="66.599999999999994" customHeight="1" thickBot="1" x14ac:dyDescent="0.35">
      <c r="A13" s="291"/>
      <c r="B13" s="293"/>
      <c r="C13" s="270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28" t="s">
        <v>14</v>
      </c>
      <c r="AA13" s="272"/>
      <c r="AB13" s="272"/>
      <c r="AC13" s="272"/>
      <c r="AD13" s="272"/>
      <c r="AE13" s="273"/>
      <c r="AF13" s="231">
        <v>125</v>
      </c>
      <c r="AG13" s="232">
        <v>0</v>
      </c>
      <c r="AH13" s="233">
        <v>0</v>
      </c>
      <c r="AI13" s="260"/>
      <c r="AJ13" s="235">
        <f t="shared" si="1"/>
        <v>0</v>
      </c>
      <c r="AK13" s="35"/>
      <c r="AL13" s="35"/>
      <c r="AM13" s="35"/>
      <c r="AN13" s="35"/>
      <c r="AO13" s="35"/>
    </row>
    <row r="14" spans="1:45" s="34" customFormat="1" ht="64.5" customHeight="1" thickBot="1" x14ac:dyDescent="0.3">
      <c r="A14" s="291"/>
      <c r="B14" s="292"/>
      <c r="C14" s="242" t="s">
        <v>19</v>
      </c>
      <c r="D14" s="274"/>
      <c r="E14" s="274"/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64"/>
      <c r="AF14" s="203">
        <v>2870</v>
      </c>
      <c r="AG14" s="213">
        <v>739.5</v>
      </c>
      <c r="AH14" s="217">
        <v>208.9</v>
      </c>
      <c r="AI14" s="218"/>
      <c r="AJ14" s="219">
        <f t="shared" si="1"/>
        <v>530.6</v>
      </c>
      <c r="AK14" s="35"/>
      <c r="AL14" s="35"/>
      <c r="AM14" s="35"/>
      <c r="AN14" s="35"/>
      <c r="AO14" s="35"/>
    </row>
    <row r="15" spans="1:45" s="34" customFormat="1" ht="75" customHeight="1" thickBot="1" x14ac:dyDescent="0.3">
      <c r="A15" s="291"/>
      <c r="B15" s="35"/>
      <c r="C15" s="242" t="s">
        <v>20</v>
      </c>
      <c r="D15" s="274"/>
      <c r="E15" s="274"/>
      <c r="F15" s="274"/>
      <c r="G15" s="274"/>
      <c r="H15" s="274"/>
      <c r="I15" s="274"/>
      <c r="J15" s="274"/>
      <c r="K15" s="274"/>
      <c r="L15" s="274"/>
      <c r="M15" s="274"/>
      <c r="N15" s="274"/>
      <c r="O15" s="274"/>
      <c r="P15" s="274"/>
      <c r="Q15" s="274"/>
      <c r="R15" s="274"/>
      <c r="S15" s="274"/>
      <c r="T15" s="274"/>
      <c r="U15" s="274"/>
      <c r="V15" s="274"/>
      <c r="W15" s="274"/>
      <c r="X15" s="274"/>
      <c r="Y15" s="274"/>
      <c r="Z15" s="274"/>
      <c r="AA15" s="274"/>
      <c r="AB15" s="274"/>
      <c r="AC15" s="274"/>
      <c r="AD15" s="274"/>
      <c r="AE15" s="264"/>
      <c r="AF15" s="203">
        <v>1795</v>
      </c>
      <c r="AG15" s="213">
        <v>300</v>
      </c>
      <c r="AH15" s="217">
        <v>141.4</v>
      </c>
      <c r="AI15" s="218"/>
      <c r="AJ15" s="219">
        <f t="shared" si="1"/>
        <v>158.6</v>
      </c>
      <c r="AK15" s="35"/>
      <c r="AL15" s="35"/>
      <c r="AM15" s="35"/>
      <c r="AN15" s="35"/>
      <c r="AO15" s="35"/>
    </row>
    <row r="16" spans="1:45" s="34" customFormat="1" ht="87.75" customHeight="1" thickBot="1" x14ac:dyDescent="0.3">
      <c r="A16" s="291"/>
      <c r="B16" s="35"/>
      <c r="C16" s="242" t="s">
        <v>21</v>
      </c>
      <c r="D16" s="274"/>
      <c r="E16" s="274"/>
      <c r="F16" s="274"/>
      <c r="G16" s="274"/>
      <c r="H16" s="274"/>
      <c r="I16" s="274"/>
      <c r="J16" s="274"/>
      <c r="K16" s="274"/>
      <c r="L16" s="274"/>
      <c r="M16" s="274"/>
      <c r="N16" s="274"/>
      <c r="O16" s="274"/>
      <c r="P16" s="274"/>
      <c r="Q16" s="274"/>
      <c r="R16" s="274"/>
      <c r="S16" s="274"/>
      <c r="T16" s="274"/>
      <c r="U16" s="274"/>
      <c r="V16" s="274"/>
      <c r="W16" s="274"/>
      <c r="X16" s="274"/>
      <c r="Y16" s="274"/>
      <c r="Z16" s="274"/>
      <c r="AA16" s="274"/>
      <c r="AB16" s="274"/>
      <c r="AC16" s="274"/>
      <c r="AD16" s="274"/>
      <c r="AE16" s="240"/>
      <c r="AF16" s="203">
        <v>1934</v>
      </c>
      <c r="AG16" s="213">
        <v>254</v>
      </c>
      <c r="AH16" s="217">
        <v>107.9</v>
      </c>
      <c r="AI16" s="218"/>
      <c r="AJ16" s="219">
        <f t="shared" si="1"/>
        <v>146.1</v>
      </c>
      <c r="AK16" s="35"/>
      <c r="AL16" s="35"/>
      <c r="AM16" s="35"/>
      <c r="AN16" s="35"/>
      <c r="AO16" s="35"/>
    </row>
    <row r="17" spans="1:41" s="34" customFormat="1" ht="66" customHeight="1" thickBot="1" x14ac:dyDescent="0.3">
      <c r="A17" s="291"/>
      <c r="B17" s="35"/>
      <c r="C17" s="275" t="s">
        <v>22</v>
      </c>
      <c r="D17" s="276"/>
      <c r="E17" s="276"/>
      <c r="F17" s="276"/>
      <c r="G17" s="276"/>
      <c r="H17" s="276"/>
      <c r="I17" s="276"/>
      <c r="J17" s="276"/>
      <c r="K17" s="276"/>
      <c r="L17" s="276"/>
      <c r="M17" s="276"/>
      <c r="N17" s="276"/>
      <c r="O17" s="276"/>
      <c r="P17" s="276"/>
      <c r="Q17" s="276"/>
      <c r="R17" s="276"/>
      <c r="S17" s="276"/>
      <c r="T17" s="276"/>
      <c r="U17" s="276"/>
      <c r="V17" s="276"/>
      <c r="W17" s="276"/>
      <c r="X17" s="276"/>
      <c r="Y17" s="276"/>
      <c r="Z17" s="276"/>
      <c r="AA17" s="276"/>
      <c r="AB17" s="276"/>
      <c r="AC17" s="276"/>
      <c r="AD17" s="276"/>
      <c r="AE17" s="277"/>
      <c r="AF17" s="198">
        <v>67</v>
      </c>
      <c r="AG17" s="223">
        <v>4.5</v>
      </c>
      <c r="AH17" s="224">
        <v>4.5</v>
      </c>
      <c r="AI17" s="225"/>
      <c r="AJ17" s="238">
        <v>0</v>
      </c>
      <c r="AK17" s="35"/>
      <c r="AL17" s="35"/>
      <c r="AM17" s="35"/>
      <c r="AN17" s="35"/>
      <c r="AO17" s="35"/>
    </row>
    <row r="18" spans="1:41" s="34" customFormat="1" ht="87.75" customHeight="1" thickBot="1" x14ac:dyDescent="0.3">
      <c r="A18" s="291"/>
      <c r="B18" s="35"/>
      <c r="C18" s="242" t="s">
        <v>23</v>
      </c>
      <c r="D18" s="274"/>
      <c r="E18" s="274"/>
      <c r="F18" s="274"/>
      <c r="G18" s="274"/>
      <c r="H18" s="274"/>
      <c r="I18" s="274"/>
      <c r="J18" s="274"/>
      <c r="K18" s="274"/>
      <c r="L18" s="274"/>
      <c r="M18" s="274"/>
      <c r="N18" s="274"/>
      <c r="O18" s="274"/>
      <c r="P18" s="274"/>
      <c r="Q18" s="274"/>
      <c r="R18" s="274"/>
      <c r="S18" s="274"/>
      <c r="T18" s="274"/>
      <c r="U18" s="274"/>
      <c r="V18" s="274"/>
      <c r="W18" s="274"/>
      <c r="X18" s="274"/>
      <c r="Y18" s="274"/>
      <c r="Z18" s="274"/>
      <c r="AA18" s="274"/>
      <c r="AB18" s="274"/>
      <c r="AC18" s="274"/>
      <c r="AD18" s="274"/>
      <c r="AE18" s="240"/>
      <c r="AF18" s="203">
        <v>14613</v>
      </c>
      <c r="AG18" s="213">
        <v>2922.6</v>
      </c>
      <c r="AH18" s="217">
        <v>1209.2</v>
      </c>
      <c r="AI18" s="218"/>
      <c r="AJ18" s="219">
        <f>AG18-AH18</f>
        <v>1713.3999999999999</v>
      </c>
      <c r="AK18" s="35"/>
      <c r="AL18" s="35"/>
      <c r="AM18" s="35"/>
      <c r="AN18" s="35"/>
      <c r="AO18" s="35"/>
    </row>
    <row r="19" spans="1:41" s="34" customFormat="1" ht="67.5" customHeight="1" thickBot="1" x14ac:dyDescent="0.3">
      <c r="A19" s="291"/>
      <c r="B19" s="35"/>
      <c r="C19" s="242" t="s">
        <v>24</v>
      </c>
      <c r="D19" s="274"/>
      <c r="E19" s="274"/>
      <c r="F19" s="274"/>
      <c r="G19" s="274"/>
      <c r="H19" s="274"/>
      <c r="I19" s="274"/>
      <c r="J19" s="274"/>
      <c r="K19" s="274"/>
      <c r="L19" s="274"/>
      <c r="M19" s="274"/>
      <c r="N19" s="274"/>
      <c r="O19" s="274"/>
      <c r="P19" s="274"/>
      <c r="Q19" s="274"/>
      <c r="R19" s="274"/>
      <c r="S19" s="274"/>
      <c r="T19" s="274"/>
      <c r="U19" s="274"/>
      <c r="V19" s="274"/>
      <c r="W19" s="274"/>
      <c r="X19" s="274"/>
      <c r="Y19" s="274"/>
      <c r="Z19" s="274"/>
      <c r="AA19" s="274"/>
      <c r="AB19" s="274"/>
      <c r="AC19" s="274"/>
      <c r="AD19" s="274"/>
      <c r="AE19" s="240"/>
      <c r="AF19" s="203">
        <f>AF21+AF22</f>
        <v>23952</v>
      </c>
      <c r="AG19" s="203">
        <f t="shared" ref="AG19:AH19" si="2">AG21+AG22</f>
        <v>4075.2</v>
      </c>
      <c r="AH19" s="203">
        <f t="shared" si="2"/>
        <v>1938.6999999999998</v>
      </c>
      <c r="AI19" s="218"/>
      <c r="AJ19" s="219">
        <f t="shared" ref="AJ19:AJ22" si="3">AG19-AH19</f>
        <v>2136.5</v>
      </c>
      <c r="AK19" s="35"/>
      <c r="AL19" s="35"/>
      <c r="AM19" s="35"/>
      <c r="AN19" s="35"/>
      <c r="AO19" s="35"/>
    </row>
    <row r="20" spans="1:41" s="34" customFormat="1" ht="20.45" customHeight="1" x14ac:dyDescent="0.25">
      <c r="A20" s="291"/>
      <c r="B20" s="35"/>
      <c r="C20" s="278" t="s">
        <v>1</v>
      </c>
      <c r="D20" s="279"/>
      <c r="E20" s="279"/>
      <c r="F20" s="279"/>
      <c r="G20" s="279"/>
      <c r="H20" s="279"/>
      <c r="I20" s="279"/>
      <c r="J20" s="279"/>
      <c r="K20" s="279"/>
      <c r="L20" s="279"/>
      <c r="M20" s="279"/>
      <c r="N20" s="279"/>
      <c r="O20" s="279"/>
      <c r="P20" s="279"/>
      <c r="Q20" s="279"/>
      <c r="R20" s="279"/>
      <c r="S20" s="279"/>
      <c r="T20" s="279"/>
      <c r="U20" s="279"/>
      <c r="V20" s="279"/>
      <c r="W20" s="279"/>
      <c r="X20" s="279"/>
      <c r="Y20" s="279"/>
      <c r="Z20" s="279"/>
      <c r="AA20" s="279"/>
      <c r="AB20" s="279"/>
      <c r="AC20" s="279"/>
      <c r="AD20" s="279"/>
      <c r="AE20" s="241"/>
      <c r="AF20" s="280"/>
      <c r="AG20" s="281"/>
      <c r="AH20" s="282"/>
      <c r="AI20" s="283"/>
      <c r="AJ20" s="197"/>
      <c r="AK20" s="35"/>
      <c r="AL20" s="35"/>
      <c r="AM20" s="35"/>
      <c r="AN20" s="35"/>
      <c r="AO20" s="35"/>
    </row>
    <row r="21" spans="1:41" s="34" customFormat="1" ht="24.6" customHeight="1" x14ac:dyDescent="0.25">
      <c r="A21" s="291"/>
      <c r="B21" s="35"/>
      <c r="C21" s="156" t="s">
        <v>4</v>
      </c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57"/>
      <c r="AE21" s="58"/>
      <c r="AF21" s="178">
        <v>20106</v>
      </c>
      <c r="AG21" s="179">
        <v>3337.5</v>
      </c>
      <c r="AH21" s="180">
        <v>1669.8</v>
      </c>
      <c r="AI21" s="184"/>
      <c r="AJ21" s="177">
        <f t="shared" si="3"/>
        <v>1667.7</v>
      </c>
      <c r="AK21" s="35"/>
      <c r="AL21" s="35"/>
      <c r="AM21" s="35"/>
      <c r="AN21" s="35"/>
      <c r="AO21" s="35"/>
    </row>
    <row r="22" spans="1:41" s="34" customFormat="1" ht="24" customHeight="1" thickBot="1" x14ac:dyDescent="0.3">
      <c r="A22" s="291"/>
      <c r="B22" s="35"/>
      <c r="C22" s="244" t="s">
        <v>5</v>
      </c>
      <c r="D22" s="245"/>
      <c r="E22" s="245"/>
      <c r="F22" s="245"/>
      <c r="G22" s="245"/>
      <c r="H22" s="245"/>
      <c r="I22" s="245"/>
      <c r="J22" s="245"/>
      <c r="K22" s="245"/>
      <c r="L22" s="245"/>
      <c r="M22" s="245"/>
      <c r="N22" s="245"/>
      <c r="O22" s="245"/>
      <c r="P22" s="245"/>
      <c r="Q22" s="245"/>
      <c r="R22" s="245"/>
      <c r="S22" s="245"/>
      <c r="T22" s="245"/>
      <c r="U22" s="245"/>
      <c r="V22" s="245"/>
      <c r="W22" s="245"/>
      <c r="X22" s="245"/>
      <c r="Y22" s="245"/>
      <c r="Z22" s="245"/>
      <c r="AA22" s="245"/>
      <c r="AB22" s="245"/>
      <c r="AC22" s="245"/>
      <c r="AD22" s="245"/>
      <c r="AE22" s="246"/>
      <c r="AF22" s="231">
        <v>3846</v>
      </c>
      <c r="AG22" s="232">
        <v>737.7</v>
      </c>
      <c r="AH22" s="233">
        <v>268.89999999999998</v>
      </c>
      <c r="AI22" s="234"/>
      <c r="AJ22" s="210">
        <f t="shared" si="3"/>
        <v>468.80000000000007</v>
      </c>
      <c r="AK22" s="35"/>
      <c r="AL22" s="35"/>
      <c r="AM22" s="35"/>
      <c r="AN22" s="35"/>
      <c r="AO22" s="35"/>
    </row>
    <row r="23" spans="1:41" s="34" customFormat="1" ht="91.5" customHeight="1" thickBot="1" x14ac:dyDescent="0.3">
      <c r="A23" s="291"/>
      <c r="B23" s="35"/>
      <c r="C23" s="242" t="s">
        <v>25</v>
      </c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40"/>
      <c r="AF23" s="203">
        <f>AF25+AF26+AF27</f>
        <v>17004</v>
      </c>
      <c r="AG23" s="213">
        <f>AG25+AG26+AG27</f>
        <v>2801.8</v>
      </c>
      <c r="AH23" s="213">
        <f>AH25+AH26+AH27</f>
        <v>1279.9999999999998</v>
      </c>
      <c r="AI23" s="218"/>
      <c r="AJ23" s="219">
        <f>AG23-AH23</f>
        <v>1521.8000000000004</v>
      </c>
      <c r="AK23" s="35"/>
      <c r="AL23" s="35"/>
      <c r="AM23" s="35"/>
      <c r="AN23" s="35"/>
      <c r="AO23" s="35"/>
    </row>
    <row r="24" spans="1:41" s="34" customFormat="1" ht="25.15" customHeight="1" x14ac:dyDescent="0.25">
      <c r="A24" s="291"/>
      <c r="B24" s="35"/>
      <c r="C24" s="278" t="s">
        <v>1</v>
      </c>
      <c r="D24" s="279"/>
      <c r="E24" s="279"/>
      <c r="F24" s="279"/>
      <c r="G24" s="279"/>
      <c r="H24" s="279"/>
      <c r="I24" s="279"/>
      <c r="J24" s="279"/>
      <c r="K24" s="279"/>
      <c r="L24" s="279"/>
      <c r="M24" s="279"/>
      <c r="N24" s="279"/>
      <c r="O24" s="279"/>
      <c r="P24" s="279"/>
      <c r="Q24" s="279"/>
      <c r="R24" s="279"/>
      <c r="S24" s="279"/>
      <c r="T24" s="279"/>
      <c r="U24" s="279"/>
      <c r="V24" s="279"/>
      <c r="W24" s="279"/>
      <c r="X24" s="279"/>
      <c r="Y24" s="279"/>
      <c r="Z24" s="279"/>
      <c r="AA24" s="279"/>
      <c r="AB24" s="279"/>
      <c r="AC24" s="279"/>
      <c r="AD24" s="279"/>
      <c r="AE24" s="241"/>
      <c r="AF24" s="280"/>
      <c r="AG24" s="281"/>
      <c r="AH24" s="282"/>
      <c r="AI24" s="283"/>
      <c r="AJ24" s="212"/>
      <c r="AK24" s="35"/>
      <c r="AL24" s="35"/>
      <c r="AM24" s="35"/>
      <c r="AN24" s="35"/>
      <c r="AO24" s="35"/>
    </row>
    <row r="25" spans="1:41" s="34" customFormat="1" ht="54" customHeight="1" x14ac:dyDescent="0.25">
      <c r="A25" s="291"/>
      <c r="B25" s="35"/>
      <c r="C25" s="158" t="s">
        <v>9</v>
      </c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  <c r="AC25" s="159"/>
      <c r="AD25" s="159"/>
      <c r="AE25" s="58"/>
      <c r="AF25" s="178">
        <v>15875</v>
      </c>
      <c r="AG25" s="179">
        <v>2655.8</v>
      </c>
      <c r="AH25" s="180">
        <v>1212.0999999999999</v>
      </c>
      <c r="AI25" s="184"/>
      <c r="AJ25" s="181">
        <f t="shared" ref="AJ25:AJ28" si="4">AG25-AH25</f>
        <v>1443.7000000000003</v>
      </c>
      <c r="AK25" s="35"/>
      <c r="AL25" s="35"/>
      <c r="AM25" s="35"/>
      <c r="AN25" s="35"/>
      <c r="AO25" s="35"/>
    </row>
    <row r="26" spans="1:41" s="34" customFormat="1" ht="58.5" customHeight="1" x14ac:dyDescent="0.25">
      <c r="A26" s="291"/>
      <c r="B26" s="35"/>
      <c r="C26" s="158" t="s">
        <v>10</v>
      </c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59"/>
      <c r="AC26" s="159"/>
      <c r="AD26" s="159"/>
      <c r="AE26" s="58"/>
      <c r="AF26" s="178">
        <v>812</v>
      </c>
      <c r="AG26" s="179">
        <v>136</v>
      </c>
      <c r="AH26" s="180">
        <v>61.8</v>
      </c>
      <c r="AI26" s="184"/>
      <c r="AJ26" s="181">
        <f t="shared" si="4"/>
        <v>74.2</v>
      </c>
      <c r="AK26" s="35"/>
      <c r="AL26" s="35"/>
      <c r="AM26" s="35"/>
      <c r="AN26" s="35"/>
      <c r="AO26" s="35"/>
    </row>
    <row r="27" spans="1:41" s="34" customFormat="1" ht="60.75" customHeight="1" thickBot="1" x14ac:dyDescent="0.3">
      <c r="A27" s="291"/>
      <c r="B27" s="35"/>
      <c r="C27" s="252" t="s">
        <v>11</v>
      </c>
      <c r="D27" s="253"/>
      <c r="E27" s="253"/>
      <c r="F27" s="253"/>
      <c r="G27" s="253"/>
      <c r="H27" s="253"/>
      <c r="I27" s="253"/>
      <c r="J27" s="253"/>
      <c r="K27" s="253"/>
      <c r="L27" s="253"/>
      <c r="M27" s="253"/>
      <c r="N27" s="253"/>
      <c r="O27" s="253"/>
      <c r="P27" s="253"/>
      <c r="Q27" s="253"/>
      <c r="R27" s="253"/>
      <c r="S27" s="253"/>
      <c r="T27" s="253"/>
      <c r="U27" s="253"/>
      <c r="V27" s="253"/>
      <c r="W27" s="253"/>
      <c r="X27" s="253"/>
      <c r="Y27" s="253"/>
      <c r="Z27" s="253"/>
      <c r="AA27" s="253"/>
      <c r="AB27" s="253"/>
      <c r="AC27" s="253"/>
      <c r="AD27" s="253"/>
      <c r="AE27" s="254"/>
      <c r="AF27" s="255">
        <v>317</v>
      </c>
      <c r="AG27" s="256">
        <v>10</v>
      </c>
      <c r="AH27" s="257">
        <v>6.1</v>
      </c>
      <c r="AI27" s="258"/>
      <c r="AJ27" s="259">
        <f t="shared" si="4"/>
        <v>3.9000000000000004</v>
      </c>
      <c r="AK27" s="35"/>
      <c r="AL27" s="35"/>
      <c r="AM27" s="35"/>
      <c r="AN27" s="35"/>
      <c r="AO27" s="35"/>
    </row>
    <row r="28" spans="1:41" ht="123" hidden="1" customHeight="1" thickBot="1" x14ac:dyDescent="0.6">
      <c r="A28" s="294"/>
      <c r="B28" s="1"/>
      <c r="C28" s="247"/>
      <c r="D28" s="248"/>
      <c r="E28" s="248"/>
      <c r="F28" s="248"/>
      <c r="G28" s="248"/>
      <c r="H28" s="248"/>
      <c r="I28" s="248"/>
      <c r="J28" s="248"/>
      <c r="K28" s="248"/>
      <c r="L28" s="248"/>
      <c r="M28" s="248"/>
      <c r="N28" s="248"/>
      <c r="O28" s="248"/>
      <c r="P28" s="248"/>
      <c r="Q28" s="248"/>
      <c r="R28" s="248"/>
      <c r="S28" s="248"/>
      <c r="T28" s="248"/>
      <c r="U28" s="248"/>
      <c r="V28" s="248"/>
      <c r="W28" s="248"/>
      <c r="X28" s="248"/>
      <c r="Y28" s="248"/>
      <c r="Z28" s="248"/>
      <c r="AA28" s="248"/>
      <c r="AB28" s="248"/>
      <c r="AC28" s="248"/>
      <c r="AD28" s="248"/>
      <c r="AE28" s="249"/>
      <c r="AF28" s="250"/>
      <c r="AG28" s="175"/>
      <c r="AH28" s="199"/>
      <c r="AI28" s="201"/>
      <c r="AJ28" s="251">
        <f t="shared" si="4"/>
        <v>0</v>
      </c>
      <c r="AK28" s="64"/>
    </row>
    <row r="29" spans="1:41" s="34" customFormat="1" ht="63" customHeight="1" thickBot="1" x14ac:dyDescent="0.3">
      <c r="A29" s="291"/>
      <c r="B29" s="35"/>
      <c r="C29" s="242" t="s">
        <v>26</v>
      </c>
      <c r="D29" s="243"/>
      <c r="E29" s="243"/>
      <c r="F29" s="243"/>
      <c r="G29" s="243"/>
      <c r="H29" s="243"/>
      <c r="I29" s="243"/>
      <c r="J29" s="243"/>
      <c r="K29" s="243"/>
      <c r="L29" s="243"/>
      <c r="M29" s="243"/>
      <c r="N29" s="243"/>
      <c r="O29" s="243"/>
      <c r="P29" s="243"/>
      <c r="Q29" s="243"/>
      <c r="R29" s="243"/>
      <c r="S29" s="243"/>
      <c r="T29" s="243"/>
      <c r="U29" s="243"/>
      <c r="V29" s="243"/>
      <c r="W29" s="243"/>
      <c r="X29" s="243"/>
      <c r="Y29" s="243"/>
      <c r="Z29" s="243"/>
      <c r="AA29" s="243"/>
      <c r="AB29" s="243"/>
      <c r="AC29" s="243"/>
      <c r="AD29" s="243"/>
      <c r="AE29" s="240"/>
      <c r="AF29" s="203">
        <v>3014</v>
      </c>
      <c r="AG29" s="213">
        <v>502</v>
      </c>
      <c r="AH29" s="217">
        <v>246.4</v>
      </c>
      <c r="AI29" s="218"/>
      <c r="AJ29" s="219">
        <f>AG29-AH29</f>
        <v>255.6</v>
      </c>
      <c r="AK29" s="35"/>
      <c r="AL29" s="35"/>
      <c r="AM29" s="35"/>
      <c r="AN29" s="35"/>
      <c r="AO29" s="35"/>
    </row>
    <row r="30" spans="1:41" s="34" customFormat="1" ht="125.25" customHeight="1" thickBot="1" x14ac:dyDescent="0.3">
      <c r="A30" s="291"/>
      <c r="B30" s="35"/>
      <c r="C30" s="242" t="s">
        <v>35</v>
      </c>
      <c r="D30" s="274"/>
      <c r="E30" s="274"/>
      <c r="F30" s="274"/>
      <c r="G30" s="274"/>
      <c r="H30" s="274"/>
      <c r="I30" s="274"/>
      <c r="J30" s="274"/>
      <c r="K30" s="274"/>
      <c r="L30" s="274"/>
      <c r="M30" s="274"/>
      <c r="N30" s="274"/>
      <c r="O30" s="274"/>
      <c r="P30" s="274"/>
      <c r="Q30" s="274"/>
      <c r="R30" s="274"/>
      <c r="S30" s="274"/>
      <c r="T30" s="274"/>
      <c r="U30" s="274"/>
      <c r="V30" s="274"/>
      <c r="W30" s="274"/>
      <c r="X30" s="274"/>
      <c r="Y30" s="274"/>
      <c r="Z30" s="274"/>
      <c r="AA30" s="274"/>
      <c r="AB30" s="274"/>
      <c r="AC30" s="274"/>
      <c r="AD30" s="274"/>
      <c r="AE30" s="240"/>
      <c r="AF30" s="203">
        <f>AF32+AF37</f>
        <v>202341</v>
      </c>
      <c r="AG30" s="284">
        <v>33014</v>
      </c>
      <c r="AH30" s="285">
        <v>17764.099999999999</v>
      </c>
      <c r="AI30" s="218"/>
      <c r="AJ30" s="219">
        <f>AG30-AH30</f>
        <v>15249.900000000001</v>
      </c>
      <c r="AK30" s="53"/>
      <c r="AL30" s="35"/>
      <c r="AM30" s="35"/>
      <c r="AN30" s="35"/>
      <c r="AO30" s="35"/>
    </row>
    <row r="31" spans="1:41" s="34" customFormat="1" ht="16.899999999999999" customHeight="1" x14ac:dyDescent="0.25">
      <c r="A31" s="291"/>
      <c r="B31" s="35"/>
      <c r="C31" s="265" t="s">
        <v>1</v>
      </c>
      <c r="D31" s="266"/>
      <c r="E31" s="266"/>
      <c r="F31" s="266"/>
      <c r="G31" s="266"/>
      <c r="H31" s="266"/>
      <c r="I31" s="266"/>
      <c r="J31" s="266"/>
      <c r="K31" s="266"/>
      <c r="L31" s="266"/>
      <c r="M31" s="266"/>
      <c r="N31" s="266"/>
      <c r="O31" s="266"/>
      <c r="P31" s="266"/>
      <c r="Q31" s="266"/>
      <c r="R31" s="266"/>
      <c r="S31" s="266"/>
      <c r="T31" s="266"/>
      <c r="U31" s="266"/>
      <c r="V31" s="266"/>
      <c r="W31" s="266"/>
      <c r="X31" s="266"/>
      <c r="Y31" s="266"/>
      <c r="Z31" s="266"/>
      <c r="AA31" s="266"/>
      <c r="AB31" s="266"/>
      <c r="AC31" s="266"/>
      <c r="AD31" s="266"/>
      <c r="AE31" s="241"/>
      <c r="AF31" s="193"/>
      <c r="AG31" s="194"/>
      <c r="AH31" s="282"/>
      <c r="AI31" s="283"/>
      <c r="AJ31" s="212"/>
      <c r="AK31" s="35"/>
      <c r="AL31" s="35"/>
      <c r="AM31" s="35"/>
      <c r="AN31" s="35"/>
      <c r="AO31" s="35"/>
    </row>
    <row r="32" spans="1:41" s="34" customFormat="1" ht="28.9" customHeight="1" x14ac:dyDescent="0.25">
      <c r="A32" s="291"/>
      <c r="B32" s="35"/>
      <c r="C32" s="73"/>
      <c r="D32" s="82" t="s">
        <v>2</v>
      </c>
      <c r="E32" s="82" t="s">
        <v>2</v>
      </c>
      <c r="F32" s="82" t="s">
        <v>2</v>
      </c>
      <c r="G32" s="82" t="s">
        <v>2</v>
      </c>
      <c r="H32" s="82" t="s">
        <v>2</v>
      </c>
      <c r="I32" s="82" t="s">
        <v>2</v>
      </c>
      <c r="J32" s="82" t="s">
        <v>2</v>
      </c>
      <c r="K32" s="82" t="s">
        <v>2</v>
      </c>
      <c r="L32" s="82" t="s">
        <v>2</v>
      </c>
      <c r="M32" s="82" t="s">
        <v>2</v>
      </c>
      <c r="N32" s="82" t="s">
        <v>2</v>
      </c>
      <c r="O32" s="82" t="s">
        <v>2</v>
      </c>
      <c r="P32" s="82" t="s">
        <v>2</v>
      </c>
      <c r="Q32" s="82" t="s">
        <v>2</v>
      </c>
      <c r="R32" s="82" t="s">
        <v>2</v>
      </c>
      <c r="S32" s="82" t="s">
        <v>2</v>
      </c>
      <c r="T32" s="82" t="s">
        <v>2</v>
      </c>
      <c r="U32" s="82" t="s">
        <v>2</v>
      </c>
      <c r="V32" s="82" t="s">
        <v>2</v>
      </c>
      <c r="W32" s="82" t="s">
        <v>2</v>
      </c>
      <c r="X32" s="82" t="s">
        <v>2</v>
      </c>
      <c r="Y32" s="82" t="s">
        <v>2</v>
      </c>
      <c r="Z32" s="129" t="s">
        <v>15</v>
      </c>
      <c r="AA32" s="130"/>
      <c r="AB32" s="130"/>
      <c r="AC32" s="130"/>
      <c r="AD32" s="130"/>
      <c r="AE32" s="59"/>
      <c r="AF32" s="178">
        <f>AF34+AF35+AF36</f>
        <v>198084</v>
      </c>
      <c r="AG32" s="179">
        <f>AG34+AG35+AG36</f>
        <v>33014</v>
      </c>
      <c r="AH32" s="186">
        <f>AH34+AH35+AH36</f>
        <v>17764.100000000002</v>
      </c>
      <c r="AI32" s="184"/>
      <c r="AJ32" s="181">
        <f>AG32-AH32</f>
        <v>15249.899999999998</v>
      </c>
      <c r="AK32" s="35"/>
      <c r="AL32" s="35"/>
      <c r="AM32" s="35"/>
      <c r="AN32" s="35"/>
      <c r="AO32" s="35"/>
    </row>
    <row r="33" spans="1:41" s="34" customFormat="1" ht="21.6" customHeight="1" x14ac:dyDescent="0.25">
      <c r="A33" s="291"/>
      <c r="B33" s="35"/>
      <c r="C33" s="7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160" t="s">
        <v>0</v>
      </c>
      <c r="AB33" s="160"/>
      <c r="AC33" s="160"/>
      <c r="AD33" s="160"/>
      <c r="AE33" s="59"/>
      <c r="AF33" s="178"/>
      <c r="AG33" s="176"/>
      <c r="AH33" s="182"/>
      <c r="AI33" s="183"/>
      <c r="AJ33" s="185"/>
      <c r="AK33" s="35"/>
      <c r="AL33" s="35"/>
      <c r="AM33" s="35"/>
      <c r="AN33" s="35"/>
      <c r="AO33" s="35"/>
    </row>
    <row r="34" spans="1:41" s="34" customFormat="1" ht="28.9" customHeight="1" x14ac:dyDescent="0.25">
      <c r="A34" s="291"/>
      <c r="B34" s="35"/>
      <c r="C34" s="73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129" t="s">
        <v>16</v>
      </c>
      <c r="AB34" s="129"/>
      <c r="AC34" s="129"/>
      <c r="AD34" s="129"/>
      <c r="AE34" s="59"/>
      <c r="AF34" s="178">
        <v>153533</v>
      </c>
      <c r="AG34" s="187">
        <v>25588.799999999999</v>
      </c>
      <c r="AH34" s="180">
        <v>15030.7</v>
      </c>
      <c r="AI34" s="184"/>
      <c r="AJ34" s="181">
        <f t="shared" ref="AJ34:AJ37" si="5">AG34-AH34</f>
        <v>10558.099999999999</v>
      </c>
      <c r="AK34" s="35"/>
      <c r="AL34" s="35"/>
      <c r="AM34" s="35"/>
      <c r="AN34" s="35"/>
      <c r="AO34" s="35"/>
    </row>
    <row r="35" spans="1:41" s="34" customFormat="1" ht="25.9" customHeight="1" x14ac:dyDescent="0.25">
      <c r="A35" s="291"/>
      <c r="B35" s="35"/>
      <c r="C35" s="73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161" t="s">
        <v>28</v>
      </c>
      <c r="AB35" s="161"/>
      <c r="AC35" s="161"/>
      <c r="AD35" s="161"/>
      <c r="AE35" s="59"/>
      <c r="AF35" s="178">
        <v>15774</v>
      </c>
      <c r="AG35" s="179">
        <v>4796.2</v>
      </c>
      <c r="AH35" s="180">
        <v>373.6</v>
      </c>
      <c r="AI35" s="184"/>
      <c r="AJ35" s="181">
        <f t="shared" si="5"/>
        <v>4422.5999999999995</v>
      </c>
      <c r="AK35" s="35"/>
      <c r="AL35" s="35"/>
      <c r="AM35" s="35"/>
      <c r="AN35" s="35"/>
      <c r="AO35" s="35"/>
    </row>
    <row r="36" spans="1:41" s="34" customFormat="1" ht="25.9" customHeight="1" x14ac:dyDescent="0.25">
      <c r="A36" s="291"/>
      <c r="B36" s="35"/>
      <c r="C36" s="73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161" t="s">
        <v>29</v>
      </c>
      <c r="AB36" s="161"/>
      <c r="AC36" s="161"/>
      <c r="AD36" s="161"/>
      <c r="AE36" s="59"/>
      <c r="AF36" s="178">
        <v>28777</v>
      </c>
      <c r="AG36" s="179">
        <v>2629</v>
      </c>
      <c r="AH36" s="180">
        <v>2359.8000000000002</v>
      </c>
      <c r="AI36" s="184"/>
      <c r="AJ36" s="181">
        <f t="shared" si="5"/>
        <v>269.19999999999982</v>
      </c>
      <c r="AK36" s="35"/>
      <c r="AL36" s="35"/>
      <c r="AM36" s="35"/>
      <c r="AN36" s="35"/>
      <c r="AO36" s="35"/>
    </row>
    <row r="37" spans="1:41" s="34" customFormat="1" ht="32.450000000000003" customHeight="1" thickBot="1" x14ac:dyDescent="0.3">
      <c r="A37" s="291"/>
      <c r="B37" s="35"/>
      <c r="C37" s="226"/>
      <c r="D37" s="227" t="s">
        <v>3</v>
      </c>
      <c r="E37" s="227" t="s">
        <v>3</v>
      </c>
      <c r="F37" s="227" t="s">
        <v>3</v>
      </c>
      <c r="G37" s="227" t="s">
        <v>3</v>
      </c>
      <c r="H37" s="227" t="s">
        <v>3</v>
      </c>
      <c r="I37" s="227" t="s">
        <v>3</v>
      </c>
      <c r="J37" s="227" t="s">
        <v>3</v>
      </c>
      <c r="K37" s="227" t="s">
        <v>3</v>
      </c>
      <c r="L37" s="227" t="s">
        <v>3</v>
      </c>
      <c r="M37" s="227" t="s">
        <v>3</v>
      </c>
      <c r="N37" s="227" t="s">
        <v>3</v>
      </c>
      <c r="O37" s="227" t="s">
        <v>3</v>
      </c>
      <c r="P37" s="227" t="s">
        <v>3</v>
      </c>
      <c r="Q37" s="227" t="s">
        <v>3</v>
      </c>
      <c r="R37" s="227" t="s">
        <v>3</v>
      </c>
      <c r="S37" s="227" t="s">
        <v>3</v>
      </c>
      <c r="T37" s="227" t="s">
        <v>3</v>
      </c>
      <c r="U37" s="227" t="s">
        <v>3</v>
      </c>
      <c r="V37" s="227" t="s">
        <v>3</v>
      </c>
      <c r="W37" s="227" t="s">
        <v>3</v>
      </c>
      <c r="X37" s="227" t="s">
        <v>3</v>
      </c>
      <c r="Y37" s="227" t="s">
        <v>3</v>
      </c>
      <c r="Z37" s="228" t="s">
        <v>7</v>
      </c>
      <c r="AA37" s="229"/>
      <c r="AB37" s="229"/>
      <c r="AC37" s="229"/>
      <c r="AD37" s="229"/>
      <c r="AE37" s="230"/>
      <c r="AF37" s="231">
        <v>4257</v>
      </c>
      <c r="AG37" s="232">
        <v>0</v>
      </c>
      <c r="AH37" s="233">
        <v>0</v>
      </c>
      <c r="AI37" s="234"/>
      <c r="AJ37" s="235">
        <f t="shared" si="5"/>
        <v>0</v>
      </c>
      <c r="AK37" s="35"/>
      <c r="AL37" s="35"/>
      <c r="AM37" s="35"/>
      <c r="AN37" s="35"/>
      <c r="AO37" s="35"/>
    </row>
    <row r="38" spans="1:41" s="34" customFormat="1" ht="82.5" customHeight="1" thickBot="1" x14ac:dyDescent="0.3">
      <c r="A38" s="291"/>
      <c r="B38" s="35"/>
      <c r="C38" s="214" t="s">
        <v>33</v>
      </c>
      <c r="D38" s="239"/>
      <c r="E38" s="239"/>
      <c r="F38" s="239"/>
      <c r="G38" s="239"/>
      <c r="H38" s="239"/>
      <c r="I38" s="239"/>
      <c r="J38" s="239"/>
      <c r="K38" s="239"/>
      <c r="L38" s="239"/>
      <c r="M38" s="239"/>
      <c r="N38" s="239"/>
      <c r="O38" s="239"/>
      <c r="P38" s="239"/>
      <c r="Q38" s="239"/>
      <c r="R38" s="239"/>
      <c r="S38" s="239"/>
      <c r="T38" s="239"/>
      <c r="U38" s="239"/>
      <c r="V38" s="239"/>
      <c r="W38" s="239"/>
      <c r="X38" s="239"/>
      <c r="Y38" s="239"/>
      <c r="Z38" s="239"/>
      <c r="AA38" s="239"/>
      <c r="AB38" s="239"/>
      <c r="AC38" s="239"/>
      <c r="AD38" s="239"/>
      <c r="AE38" s="240"/>
      <c r="AF38" s="203">
        <v>923</v>
      </c>
      <c r="AG38" s="213">
        <v>0</v>
      </c>
      <c r="AH38" s="217">
        <v>0</v>
      </c>
      <c r="AI38" s="218"/>
      <c r="AJ38" s="219">
        <v>0</v>
      </c>
      <c r="AK38" s="35"/>
      <c r="AL38" s="35"/>
      <c r="AM38" s="35"/>
      <c r="AN38" s="35"/>
      <c r="AO38" s="35"/>
    </row>
    <row r="39" spans="1:41" ht="64.5" customHeight="1" thickBot="1" x14ac:dyDescent="0.6">
      <c r="A39" s="294"/>
      <c r="B39" s="1"/>
      <c r="C39" s="236" t="s">
        <v>27</v>
      </c>
      <c r="D39" s="237"/>
      <c r="E39" s="237"/>
      <c r="F39" s="237"/>
      <c r="G39" s="237"/>
      <c r="H39" s="237"/>
      <c r="I39" s="237"/>
      <c r="J39" s="23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22"/>
      <c r="AF39" s="198">
        <f>8538+242</f>
        <v>8780</v>
      </c>
      <c r="AG39" s="223">
        <v>1463.4</v>
      </c>
      <c r="AH39" s="223">
        <v>866.4</v>
      </c>
      <c r="AI39" s="225"/>
      <c r="AJ39" s="238">
        <f>AG39-AH39</f>
        <v>597.00000000000011</v>
      </c>
      <c r="AK39" s="1"/>
      <c r="AL39" s="1"/>
      <c r="AM39" s="1"/>
      <c r="AN39" s="1"/>
      <c r="AO39" s="1"/>
    </row>
    <row r="40" spans="1:41" ht="79.5" customHeight="1" thickBot="1" x14ac:dyDescent="0.6">
      <c r="A40" s="294"/>
      <c r="B40" s="1"/>
      <c r="C40" s="214" t="s">
        <v>31</v>
      </c>
      <c r="D40" s="215"/>
      <c r="E40" s="215"/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15"/>
      <c r="Y40" s="215"/>
      <c r="Z40" s="215"/>
      <c r="AA40" s="215"/>
      <c r="AB40" s="215"/>
      <c r="AC40" s="215"/>
      <c r="AD40" s="215"/>
      <c r="AE40" s="216"/>
      <c r="AF40" s="203">
        <v>218</v>
      </c>
      <c r="AG40" s="213">
        <v>291.3</v>
      </c>
      <c r="AH40" s="217">
        <v>114.8</v>
      </c>
      <c r="AI40" s="218"/>
      <c r="AJ40" s="219">
        <f t="shared" ref="AJ40:AJ44" si="6">AG40-AH40</f>
        <v>176.5</v>
      </c>
      <c r="AK40" s="1"/>
      <c r="AL40" s="1"/>
      <c r="AM40" s="1"/>
      <c r="AN40" s="1"/>
      <c r="AO40" s="1"/>
    </row>
    <row r="41" spans="1:41" ht="94.5" customHeight="1" thickBot="1" x14ac:dyDescent="0.6">
      <c r="A41" s="294"/>
      <c r="B41" s="1"/>
      <c r="C41" s="214" t="s">
        <v>32</v>
      </c>
      <c r="D41" s="215"/>
      <c r="E41" s="215"/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15"/>
      <c r="Y41" s="215"/>
      <c r="Z41" s="215"/>
      <c r="AA41" s="215"/>
      <c r="AB41" s="215"/>
      <c r="AC41" s="215"/>
      <c r="AD41" s="215"/>
      <c r="AE41" s="216"/>
      <c r="AF41" s="203">
        <v>1748</v>
      </c>
      <c r="AG41" s="213">
        <v>0</v>
      </c>
      <c r="AH41" s="217">
        <v>0</v>
      </c>
      <c r="AI41" s="218"/>
      <c r="AJ41" s="219">
        <f t="shared" si="6"/>
        <v>0</v>
      </c>
      <c r="AK41" s="1"/>
      <c r="AL41" s="1"/>
      <c r="AM41" s="1"/>
      <c r="AN41" s="1"/>
      <c r="AO41" s="1"/>
    </row>
    <row r="42" spans="1:41" ht="62.45" hidden="1" customHeight="1" thickBot="1" x14ac:dyDescent="0.6">
      <c r="A42" s="294"/>
      <c r="B42" s="1"/>
      <c r="C42" s="220"/>
      <c r="D42" s="221"/>
      <c r="E42" s="221"/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21"/>
      <c r="Z42" s="221"/>
      <c r="AA42" s="221"/>
      <c r="AB42" s="221"/>
      <c r="AC42" s="221"/>
      <c r="AD42" s="221"/>
      <c r="AE42" s="222"/>
      <c r="AF42" s="198"/>
      <c r="AG42" s="223"/>
      <c r="AH42" s="224"/>
      <c r="AI42" s="225"/>
      <c r="AJ42" s="197">
        <f t="shared" si="6"/>
        <v>0</v>
      </c>
      <c r="AK42" s="1"/>
      <c r="AL42" s="1"/>
      <c r="AM42" s="1"/>
      <c r="AN42" s="1"/>
      <c r="AO42" s="1"/>
    </row>
    <row r="43" spans="1:41" ht="92.25" customHeight="1" thickBot="1" x14ac:dyDescent="0.25">
      <c r="A43" s="300"/>
      <c r="B43" s="301"/>
      <c r="C43" s="168" t="s">
        <v>46</v>
      </c>
      <c r="D43" s="169"/>
      <c r="E43" s="169"/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69"/>
      <c r="R43" s="169"/>
      <c r="S43" s="169"/>
      <c r="T43" s="169"/>
      <c r="U43" s="169"/>
      <c r="V43" s="169"/>
      <c r="W43" s="169"/>
      <c r="X43" s="169"/>
      <c r="Y43" s="169"/>
      <c r="Z43" s="169"/>
      <c r="AA43" s="169"/>
      <c r="AB43" s="169"/>
      <c r="AC43" s="302"/>
      <c r="AD43" s="60">
        <v>1748</v>
      </c>
      <c r="AE43" s="167">
        <v>0</v>
      </c>
      <c r="AF43" s="188">
        <v>4150</v>
      </c>
      <c r="AG43" s="189">
        <v>0</v>
      </c>
      <c r="AH43" s="190">
        <v>0</v>
      </c>
      <c r="AI43" s="189"/>
      <c r="AJ43" s="210">
        <f t="shared" si="6"/>
        <v>0</v>
      </c>
      <c r="AK43" s="1"/>
      <c r="AL43" s="1"/>
      <c r="AM43" s="1"/>
      <c r="AN43" s="1"/>
      <c r="AO43" s="1"/>
    </row>
    <row r="44" spans="1:41" ht="59.25" customHeight="1" thickBot="1" x14ac:dyDescent="0.25">
      <c r="A44" s="295"/>
      <c r="B44" s="164"/>
      <c r="C44" s="298" t="s">
        <v>47</v>
      </c>
      <c r="D44" s="299"/>
      <c r="E44" s="299"/>
      <c r="F44" s="299"/>
      <c r="G44" s="299"/>
      <c r="H44" s="299"/>
      <c r="I44" s="299"/>
      <c r="J44" s="299"/>
      <c r="K44" s="299"/>
      <c r="L44" s="299"/>
      <c r="M44" s="299"/>
      <c r="N44" s="299"/>
      <c r="O44" s="299"/>
      <c r="P44" s="299"/>
      <c r="Q44" s="299"/>
      <c r="R44" s="299"/>
      <c r="S44" s="299"/>
      <c r="T44" s="299"/>
      <c r="U44" s="299"/>
      <c r="V44" s="299"/>
      <c r="W44" s="299"/>
      <c r="X44" s="299"/>
      <c r="Y44" s="299"/>
      <c r="Z44" s="299"/>
      <c r="AA44" s="299"/>
      <c r="AB44" s="299"/>
      <c r="AC44" s="299"/>
      <c r="AD44" s="173"/>
      <c r="AE44" s="173"/>
      <c r="AF44" s="191">
        <f>AF45+AF47+AF48</f>
        <v>13976.9</v>
      </c>
      <c r="AG44" s="192">
        <f>AG45+AG47+AG48</f>
        <v>3309.9</v>
      </c>
      <c r="AH44" s="192">
        <f t="shared" ref="AH44:AI44" si="7">AH45+AH47+AH48</f>
        <v>3309.9</v>
      </c>
      <c r="AI44" s="192">
        <f t="shared" si="7"/>
        <v>0</v>
      </c>
      <c r="AJ44" s="211">
        <f t="shared" si="6"/>
        <v>0</v>
      </c>
      <c r="AK44" s="1"/>
      <c r="AL44" s="1"/>
      <c r="AM44" s="1"/>
      <c r="AN44" s="1"/>
      <c r="AO44" s="1"/>
    </row>
    <row r="45" spans="1:41" ht="52.5" customHeight="1" thickBot="1" x14ac:dyDescent="0.6">
      <c r="A45" s="294"/>
      <c r="B45" s="1"/>
      <c r="C45" s="131" t="s">
        <v>36</v>
      </c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  <c r="R45" s="132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  <c r="AD45" s="132"/>
      <c r="AE45" s="61"/>
      <c r="AF45" s="193">
        <v>3309.9</v>
      </c>
      <c r="AG45" s="194">
        <v>3309.9</v>
      </c>
      <c r="AH45" s="195">
        <v>3309.9</v>
      </c>
      <c r="AI45" s="196"/>
      <c r="AJ45" s="211">
        <v>0</v>
      </c>
      <c r="AK45" s="1"/>
      <c r="AL45" s="1"/>
      <c r="AM45" s="1"/>
      <c r="AN45" s="1"/>
      <c r="AO45" s="1"/>
    </row>
    <row r="46" spans="1:41" ht="69.599999999999994" hidden="1" customHeight="1" thickBot="1" x14ac:dyDescent="0.6">
      <c r="A46" s="294"/>
      <c r="B46" s="1"/>
      <c r="C46" s="141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2"/>
      <c r="V46" s="142"/>
      <c r="W46" s="142"/>
      <c r="X46" s="142"/>
      <c r="Y46" s="142"/>
      <c r="Z46" s="142"/>
      <c r="AA46" s="142"/>
      <c r="AB46" s="142"/>
      <c r="AC46" s="142"/>
      <c r="AD46" s="143"/>
      <c r="AE46" s="56"/>
      <c r="AF46" s="198"/>
      <c r="AG46" s="175"/>
      <c r="AH46" s="199"/>
      <c r="AI46" s="183"/>
      <c r="AJ46" s="212"/>
      <c r="AK46" s="1"/>
      <c r="AL46" s="1"/>
      <c r="AM46" s="1"/>
      <c r="AN46" s="1"/>
      <c r="AO46" s="1"/>
    </row>
    <row r="47" spans="1:41" ht="86.25" customHeight="1" thickBot="1" x14ac:dyDescent="0.6">
      <c r="A47" s="294"/>
      <c r="B47" s="1"/>
      <c r="C47" s="170" t="s">
        <v>48</v>
      </c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171"/>
      <c r="Z47" s="171"/>
      <c r="AA47" s="171"/>
      <c r="AB47" s="171"/>
      <c r="AC47" s="172"/>
      <c r="AD47" s="86"/>
      <c r="AE47" s="56"/>
      <c r="AF47" s="198">
        <v>8000</v>
      </c>
      <c r="AG47" s="200">
        <v>0</v>
      </c>
      <c r="AH47" s="200">
        <v>0</v>
      </c>
      <c r="AI47" s="201"/>
      <c r="AJ47" s="202">
        <v>0</v>
      </c>
      <c r="AK47" s="1"/>
      <c r="AL47" s="1"/>
      <c r="AM47" s="1"/>
      <c r="AN47" s="1"/>
      <c r="AO47" s="1"/>
    </row>
    <row r="48" spans="1:41" ht="69.599999999999994" customHeight="1" thickBot="1" x14ac:dyDescent="0.6">
      <c r="A48" s="294"/>
      <c r="B48" s="1"/>
      <c r="C48" s="165" t="s">
        <v>49</v>
      </c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  <c r="X48" s="166"/>
      <c r="Y48" s="166"/>
      <c r="Z48" s="166"/>
      <c r="AA48" s="166"/>
      <c r="AB48" s="166"/>
      <c r="AC48" s="166"/>
      <c r="AD48" s="86"/>
      <c r="AE48" s="56"/>
      <c r="AF48" s="203">
        <v>2667</v>
      </c>
      <c r="AG48" s="204">
        <v>0</v>
      </c>
      <c r="AH48" s="205">
        <v>0</v>
      </c>
      <c r="AI48" s="206"/>
      <c r="AJ48" s="207">
        <v>0</v>
      </c>
      <c r="AK48" s="1"/>
      <c r="AL48" s="1"/>
      <c r="AM48" s="1"/>
      <c r="AN48" s="1"/>
      <c r="AO48" s="1"/>
    </row>
    <row r="49" spans="1:41" ht="91.5" customHeight="1" thickBot="1" x14ac:dyDescent="0.35">
      <c r="A49" s="296"/>
      <c r="B49" s="297"/>
      <c r="C49" s="118" t="s">
        <v>30</v>
      </c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20"/>
      <c r="AE49" s="62"/>
      <c r="AF49" s="191">
        <f>AF44+AF3</f>
        <v>583989.9</v>
      </c>
      <c r="AG49" s="191">
        <f t="shared" ref="AG49:AJ49" si="8">AG44+AG3</f>
        <v>94608.2</v>
      </c>
      <c r="AH49" s="191">
        <f t="shared" si="8"/>
        <v>52941.900000000009</v>
      </c>
      <c r="AI49" s="191">
        <f t="shared" si="8"/>
        <v>0</v>
      </c>
      <c r="AJ49" s="191">
        <f t="shared" si="8"/>
        <v>41666.299999999996</v>
      </c>
      <c r="AK49" s="1"/>
      <c r="AL49" s="1"/>
      <c r="AM49" s="1"/>
      <c r="AN49" s="1"/>
      <c r="AO49" s="1"/>
    </row>
    <row r="50" spans="1:41" ht="39" customHeight="1" x14ac:dyDescent="0.4">
      <c r="C50" s="75" t="s">
        <v>42</v>
      </c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 t="s">
        <v>43</v>
      </c>
      <c r="AG50" s="75"/>
      <c r="AH50" s="75"/>
      <c r="AI50" s="1"/>
      <c r="AJ50" s="1"/>
    </row>
    <row r="51" spans="1:41" ht="39.75" customHeight="1" x14ac:dyDescent="0.5">
      <c r="C51" s="76"/>
      <c r="D51" s="77"/>
      <c r="E51" s="77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7"/>
      <c r="AA51" s="77"/>
      <c r="AB51" s="79"/>
      <c r="AC51" s="76"/>
      <c r="AD51" s="80"/>
      <c r="AE51" s="21"/>
      <c r="AF51" s="63"/>
      <c r="AG51" s="63"/>
      <c r="AH51" s="1"/>
      <c r="AI51" s="1"/>
      <c r="AJ51" s="1"/>
    </row>
    <row r="52" spans="1:41" ht="30" customHeight="1" x14ac:dyDescent="0.4">
      <c r="C52" s="81" t="s">
        <v>44</v>
      </c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 t="s">
        <v>45</v>
      </c>
      <c r="AG52" s="81"/>
      <c r="AH52" s="81"/>
      <c r="AI52" s="1"/>
      <c r="AJ52" s="1"/>
    </row>
    <row r="53" spans="1:41" ht="61.15" customHeight="1" x14ac:dyDescent="0.35">
      <c r="C53" s="303"/>
      <c r="D53" s="304"/>
      <c r="E53" s="304"/>
      <c r="F53" s="304"/>
      <c r="G53" s="304"/>
      <c r="H53" s="304"/>
      <c r="I53" s="304"/>
      <c r="J53" s="304"/>
      <c r="K53" s="304"/>
      <c r="L53" s="304"/>
      <c r="M53" s="304"/>
      <c r="N53" s="304"/>
      <c r="O53" s="304"/>
      <c r="P53" s="304"/>
      <c r="Q53" s="304"/>
      <c r="R53" s="304"/>
      <c r="S53" s="304"/>
      <c r="T53" s="304"/>
      <c r="U53" s="304"/>
      <c r="V53" s="304"/>
      <c r="W53" s="304"/>
      <c r="X53" s="304"/>
      <c r="Y53" s="304"/>
      <c r="Z53" s="304"/>
      <c r="AA53" s="304"/>
      <c r="AB53" s="304"/>
      <c r="AC53" s="304"/>
      <c r="AD53" s="304"/>
      <c r="AE53" s="6"/>
      <c r="AF53" s="41"/>
      <c r="AG53" s="39"/>
      <c r="AH53" s="1"/>
      <c r="AI53" s="1"/>
      <c r="AJ53" s="1"/>
    </row>
    <row r="54" spans="1:41" ht="40.9" customHeight="1" x14ac:dyDescent="0.35">
      <c r="C54" s="121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  <c r="AD54" s="114"/>
      <c r="AE54" s="6"/>
      <c r="AF54" s="41"/>
      <c r="AG54" s="39"/>
      <c r="AH54" s="1"/>
      <c r="AI54" s="1"/>
      <c r="AJ54" s="1"/>
    </row>
    <row r="55" spans="1:41" ht="40.9" customHeight="1" x14ac:dyDescent="0.35">
      <c r="C55" s="121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6"/>
      <c r="AF55" s="41"/>
      <c r="AG55" s="39"/>
      <c r="AH55" s="1"/>
      <c r="AI55" s="1"/>
      <c r="AJ55" s="1"/>
    </row>
    <row r="56" spans="1:41" ht="24" customHeight="1" x14ac:dyDescent="0.35">
      <c r="C56" s="138"/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6"/>
      <c r="AF56" s="41"/>
      <c r="AG56" s="39"/>
      <c r="AH56" s="1"/>
      <c r="AI56" s="1"/>
      <c r="AJ56" s="1"/>
    </row>
    <row r="57" spans="1:41" ht="40.9" customHeight="1" x14ac:dyDescent="0.35">
      <c r="C57" s="140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6"/>
      <c r="AF57" s="43"/>
      <c r="AG57" s="39"/>
      <c r="AH57" s="1"/>
      <c r="AI57" s="1"/>
      <c r="AJ57" s="1"/>
    </row>
    <row r="58" spans="1:41" ht="40.9" customHeight="1" x14ac:dyDescent="0.35">
      <c r="C58" s="121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6"/>
      <c r="AF58" s="41"/>
      <c r="AG58" s="39"/>
      <c r="AH58" s="1"/>
      <c r="AI58" s="1"/>
      <c r="AJ58" s="1"/>
    </row>
    <row r="59" spans="1:41" ht="50.45" customHeight="1" x14ac:dyDescent="0.35">
      <c r="C59" s="121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6"/>
      <c r="AF59" s="41"/>
      <c r="AG59" s="39"/>
      <c r="AH59" s="1"/>
      <c r="AI59" s="1"/>
      <c r="AJ59" s="1"/>
    </row>
    <row r="60" spans="1:41" ht="50.45" customHeight="1" x14ac:dyDescent="0.35">
      <c r="C60" s="121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6"/>
      <c r="AF60" s="41"/>
      <c r="AG60" s="39"/>
      <c r="AH60" s="1"/>
      <c r="AI60" s="1"/>
      <c r="AJ60" s="1"/>
    </row>
    <row r="61" spans="1:41" ht="60" customHeight="1" x14ac:dyDescent="0.35">
      <c r="C61" s="121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22"/>
      <c r="AD61" s="122"/>
      <c r="AE61" s="6"/>
      <c r="AF61" s="44"/>
      <c r="AG61" s="39"/>
      <c r="AH61" s="1"/>
      <c r="AI61" s="1"/>
      <c r="AJ61" s="1"/>
    </row>
    <row r="62" spans="1:41" ht="55.15" customHeight="1" x14ac:dyDescent="0.35">
      <c r="C62" s="121"/>
      <c r="D62" s="122"/>
      <c r="E62" s="122"/>
      <c r="F62" s="122"/>
      <c r="G62" s="122"/>
      <c r="H62" s="122"/>
      <c r="I62" s="122"/>
      <c r="J62" s="122"/>
      <c r="K62" s="122"/>
      <c r="L62" s="122"/>
      <c r="M62" s="122"/>
      <c r="N62" s="122"/>
      <c r="O62" s="122"/>
      <c r="P62" s="122"/>
      <c r="Q62" s="122"/>
      <c r="R62" s="122"/>
      <c r="S62" s="122"/>
      <c r="T62" s="122"/>
      <c r="U62" s="122"/>
      <c r="V62" s="122"/>
      <c r="W62" s="122"/>
      <c r="X62" s="122"/>
      <c r="Y62" s="122"/>
      <c r="Z62" s="122"/>
      <c r="AA62" s="122"/>
      <c r="AB62" s="122"/>
      <c r="AC62" s="122"/>
      <c r="AD62" s="122"/>
      <c r="AE62" s="6"/>
      <c r="AF62" s="44"/>
      <c r="AG62" s="39"/>
      <c r="AH62" s="1"/>
      <c r="AI62" s="1"/>
      <c r="AJ62" s="1"/>
    </row>
    <row r="63" spans="1:41" ht="55.15" customHeight="1" x14ac:dyDescent="0.35">
      <c r="C63" s="121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  <c r="V63" s="122"/>
      <c r="W63" s="122"/>
      <c r="X63" s="122"/>
      <c r="Y63" s="122"/>
      <c r="Z63" s="122"/>
      <c r="AA63" s="122"/>
      <c r="AB63" s="122"/>
      <c r="AC63" s="122"/>
      <c r="AD63" s="122"/>
      <c r="AE63" s="6"/>
      <c r="AF63" s="41"/>
      <c r="AG63" s="39"/>
      <c r="AH63" s="1"/>
      <c r="AI63" s="1"/>
      <c r="AJ63" s="1"/>
    </row>
    <row r="64" spans="1:41" ht="55.15" customHeight="1" x14ac:dyDescent="0.35">
      <c r="C64" s="121"/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  <c r="V64" s="122"/>
      <c r="W64" s="122"/>
      <c r="X64" s="122"/>
      <c r="Y64" s="122"/>
      <c r="Z64" s="122"/>
      <c r="AA64" s="122"/>
      <c r="AB64" s="122"/>
      <c r="AC64" s="122"/>
      <c r="AD64" s="122"/>
      <c r="AE64" s="6"/>
      <c r="AF64" s="41"/>
      <c r="AG64" s="39"/>
      <c r="AH64" s="1"/>
      <c r="AI64" s="1"/>
      <c r="AJ64" s="1"/>
    </row>
    <row r="65" spans="3:36" ht="19.149999999999999" customHeight="1" x14ac:dyDescent="0.35">
      <c r="C65" s="123"/>
      <c r="D65" s="124"/>
      <c r="E65" s="124"/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  <c r="AC65" s="124"/>
      <c r="AD65" s="124"/>
      <c r="AE65" s="6"/>
      <c r="AF65" s="41"/>
      <c r="AG65" s="39"/>
      <c r="AH65" s="1"/>
      <c r="AI65" s="1"/>
      <c r="AJ65" s="1"/>
    </row>
    <row r="66" spans="3:36" ht="30" customHeight="1" x14ac:dyDescent="0.35">
      <c r="C66" s="45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125"/>
      <c r="AA66" s="125"/>
      <c r="AB66" s="125"/>
      <c r="AC66" s="125"/>
      <c r="AD66" s="125"/>
      <c r="AE66" s="6"/>
      <c r="AF66" s="43"/>
      <c r="AG66" s="39"/>
      <c r="AH66" s="1"/>
      <c r="AI66" s="1"/>
      <c r="AJ66" s="1"/>
    </row>
    <row r="67" spans="3:36" ht="32.450000000000003" customHeight="1" x14ac:dyDescent="0.35">
      <c r="C67" s="45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125"/>
      <c r="AA67" s="125"/>
      <c r="AB67" s="125"/>
      <c r="AC67" s="125"/>
      <c r="AD67" s="125"/>
      <c r="AE67" s="6"/>
      <c r="AF67" s="43"/>
      <c r="AG67" s="39"/>
      <c r="AH67" s="1"/>
      <c r="AI67" s="1"/>
      <c r="AJ67" s="1"/>
    </row>
    <row r="68" spans="3:36" ht="56.45" customHeight="1" x14ac:dyDescent="0.35">
      <c r="C68" s="113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40"/>
      <c r="AF68" s="42"/>
      <c r="AG68" s="39"/>
      <c r="AH68" s="1"/>
      <c r="AI68" s="1"/>
      <c r="AJ68" s="1"/>
    </row>
    <row r="69" spans="3:36" ht="50.45" customHeight="1" x14ac:dyDescent="0.35">
      <c r="C69" s="113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6"/>
      <c r="AF69" s="42"/>
      <c r="AG69" s="39"/>
      <c r="AH69" s="1"/>
      <c r="AI69" s="1"/>
      <c r="AJ69" s="1"/>
    </row>
    <row r="70" spans="3:36" ht="50.45" customHeight="1" x14ac:dyDescent="0.35">
      <c r="C70" s="113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4"/>
      <c r="Z70" s="114"/>
      <c r="AA70" s="114"/>
      <c r="AB70" s="114"/>
      <c r="AC70" s="114"/>
      <c r="AD70" s="114"/>
      <c r="AE70" s="6"/>
      <c r="AF70" s="42"/>
      <c r="AG70" s="39"/>
      <c r="AH70" s="1"/>
      <c r="AI70" s="1"/>
      <c r="AJ70" s="1"/>
    </row>
    <row r="71" spans="3:36" ht="50.45" customHeight="1" x14ac:dyDescent="0.35">
      <c r="C71" s="113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4"/>
      <c r="Z71" s="114"/>
      <c r="AA71" s="114"/>
      <c r="AB71" s="114"/>
      <c r="AC71" s="114"/>
      <c r="AD71" s="114"/>
      <c r="AE71" s="6"/>
      <c r="AF71" s="42"/>
      <c r="AG71" s="39"/>
      <c r="AH71" s="1"/>
      <c r="AI71" s="1"/>
      <c r="AJ71" s="1"/>
    </row>
    <row r="72" spans="3:36" ht="21.6" customHeight="1" x14ac:dyDescent="0.35">
      <c r="C72" s="115"/>
      <c r="D72" s="116"/>
      <c r="E72" s="116"/>
      <c r="F72" s="116"/>
      <c r="G72" s="116"/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6"/>
      <c r="Z72" s="116"/>
      <c r="AA72" s="116"/>
      <c r="AB72" s="116"/>
      <c r="AC72" s="116"/>
      <c r="AD72" s="116"/>
      <c r="AE72" s="6"/>
      <c r="AF72" s="29"/>
      <c r="AG72" s="39"/>
      <c r="AH72" s="1"/>
      <c r="AI72" s="1"/>
      <c r="AJ72" s="1"/>
    </row>
    <row r="73" spans="3:36" ht="27.6" customHeight="1" x14ac:dyDescent="0.35">
      <c r="C73" s="47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117"/>
      <c r="AA73" s="117"/>
      <c r="AB73" s="117"/>
      <c r="AC73" s="117"/>
      <c r="AD73" s="117"/>
      <c r="AE73" s="6"/>
      <c r="AF73" s="49"/>
      <c r="AG73" s="39"/>
      <c r="AH73" s="1"/>
      <c r="AI73" s="1"/>
      <c r="AJ73" s="1"/>
    </row>
    <row r="74" spans="3:36" ht="32.450000000000003" customHeight="1" x14ac:dyDescent="0.35">
      <c r="C74" s="47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117"/>
      <c r="AA74" s="117"/>
      <c r="AB74" s="117"/>
      <c r="AC74" s="117"/>
      <c r="AD74" s="117"/>
      <c r="AE74" s="6"/>
      <c r="AF74" s="49"/>
      <c r="AG74" s="39"/>
      <c r="AH74" s="1"/>
      <c r="AI74" s="1"/>
      <c r="AJ74" s="1"/>
    </row>
    <row r="75" spans="3:36" ht="40.9" customHeight="1" x14ac:dyDescent="0.35">
      <c r="C75" s="134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35"/>
      <c r="V75" s="135"/>
      <c r="W75" s="135"/>
      <c r="X75" s="135"/>
      <c r="Y75" s="135"/>
      <c r="Z75" s="135"/>
      <c r="AA75" s="135"/>
      <c r="AB75" s="135"/>
      <c r="AC75" s="135"/>
      <c r="AD75" s="135"/>
      <c r="AE75" s="6"/>
      <c r="AF75" s="50"/>
      <c r="AG75" s="39"/>
      <c r="AH75" s="1"/>
      <c r="AI75" s="1"/>
      <c r="AJ75" s="1"/>
    </row>
    <row r="76" spans="3:36" ht="56.45" customHeight="1" x14ac:dyDescent="0.35">
      <c r="C76" s="136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6"/>
      <c r="AF76" s="41"/>
      <c r="AG76" s="39"/>
      <c r="AH76" s="1"/>
      <c r="AI76" s="1"/>
      <c r="AJ76" s="1"/>
    </row>
    <row r="77" spans="3:36" ht="20.45" customHeight="1" x14ac:dyDescent="0.35">
      <c r="C77" s="133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6"/>
      <c r="AF77" s="41"/>
      <c r="AG77" s="39"/>
      <c r="AH77" s="1"/>
      <c r="AI77" s="1"/>
      <c r="AJ77" s="1"/>
    </row>
    <row r="78" spans="3:36" ht="51.6" customHeight="1" x14ac:dyDescent="0.35">
      <c r="C78" s="111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2"/>
      <c r="Z78" s="112"/>
      <c r="AA78" s="112"/>
      <c r="AB78" s="112"/>
      <c r="AC78" s="112"/>
      <c r="AD78" s="112"/>
      <c r="AE78" s="6"/>
      <c r="AF78" s="43"/>
      <c r="AG78" s="39"/>
      <c r="AH78" s="1"/>
      <c r="AI78" s="1"/>
      <c r="AJ78" s="1"/>
    </row>
    <row r="79" spans="3:36" ht="51.6" customHeight="1" x14ac:dyDescent="0.35">
      <c r="C79" s="111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2"/>
      <c r="Z79" s="112"/>
      <c r="AA79" s="112"/>
      <c r="AB79" s="112"/>
      <c r="AC79" s="112"/>
      <c r="AD79" s="112"/>
      <c r="AE79" s="6"/>
      <c r="AF79" s="43"/>
      <c r="AG79" s="39"/>
      <c r="AH79" s="1"/>
      <c r="AI79" s="1"/>
      <c r="AJ79" s="1"/>
    </row>
    <row r="80" spans="3:36" ht="50.45" customHeight="1" x14ac:dyDescent="0.35">
      <c r="C80" s="111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2"/>
      <c r="Z80" s="112"/>
      <c r="AA80" s="112"/>
      <c r="AB80" s="112"/>
      <c r="AC80" s="112"/>
      <c r="AD80" s="112"/>
      <c r="AE80" s="6"/>
      <c r="AF80" s="43"/>
      <c r="AG80" s="39"/>
      <c r="AH80" s="1"/>
      <c r="AI80" s="1"/>
      <c r="AJ80" s="1"/>
    </row>
    <row r="81" spans="3:36" ht="72" customHeight="1" x14ac:dyDescent="0.35">
      <c r="C81" s="111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4"/>
      <c r="Z81" s="114"/>
      <c r="AA81" s="114"/>
      <c r="AB81" s="114"/>
      <c r="AC81" s="114"/>
      <c r="AD81" s="114"/>
      <c r="AE81" s="6"/>
      <c r="AF81" s="43"/>
      <c r="AG81" s="39"/>
      <c r="AH81" s="1"/>
      <c r="AI81" s="1"/>
      <c r="AJ81" s="1"/>
    </row>
    <row r="82" spans="3:36" s="36" customFormat="1" ht="41.45" customHeight="1" x14ac:dyDescent="0.25">
      <c r="C82" s="108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09"/>
      <c r="AD82" s="109"/>
      <c r="AE82" s="37"/>
      <c r="AF82" s="51"/>
      <c r="AG82" s="38"/>
      <c r="AH82" s="37"/>
      <c r="AI82" s="37"/>
      <c r="AJ82" s="37"/>
    </row>
    <row r="83" spans="3:36" ht="66" customHeight="1" x14ac:dyDescent="0.5"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23"/>
      <c r="AG83" s="12"/>
      <c r="AH83" s="1"/>
      <c r="AI83" s="1"/>
      <c r="AJ83" s="1"/>
    </row>
    <row r="84" spans="3:36" ht="66" customHeight="1" x14ac:dyDescent="0.5"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23"/>
      <c r="AG84" s="12"/>
      <c r="AH84" s="1"/>
      <c r="AI84" s="1"/>
      <c r="AJ84" s="1"/>
    </row>
    <row r="85" spans="3:36" ht="66" customHeight="1" x14ac:dyDescent="0.5">
      <c r="C85" s="15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22"/>
      <c r="AG85" s="12"/>
      <c r="AH85" s="1"/>
      <c r="AI85" s="1"/>
      <c r="AJ85" s="1"/>
    </row>
    <row r="86" spans="3:36" ht="66" customHeight="1" x14ac:dyDescent="0.5">
      <c r="C86" s="12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98"/>
      <c r="V86" s="98"/>
      <c r="W86" s="98"/>
      <c r="X86" s="98"/>
      <c r="Y86" s="98"/>
      <c r="Z86" s="98"/>
      <c r="AA86" s="98"/>
      <c r="AB86" s="98"/>
      <c r="AC86" s="98"/>
      <c r="AD86" s="98"/>
      <c r="AE86" s="8"/>
      <c r="AF86" s="24"/>
      <c r="AG86" s="12"/>
      <c r="AH86" s="1"/>
      <c r="AI86" s="1"/>
      <c r="AJ86" s="1"/>
    </row>
    <row r="87" spans="3:36" ht="66" customHeight="1" x14ac:dyDescent="0.5">
      <c r="C87" s="110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8"/>
      <c r="AF87" s="25"/>
      <c r="AG87" s="12"/>
      <c r="AH87" s="1"/>
      <c r="AI87" s="1"/>
      <c r="AJ87" s="1"/>
    </row>
    <row r="88" spans="3:36" ht="66" customHeight="1" x14ac:dyDescent="0.5">
      <c r="C88" s="89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98"/>
      <c r="V88" s="98"/>
      <c r="W88" s="98"/>
      <c r="X88" s="98"/>
      <c r="Y88" s="98"/>
      <c r="Z88" s="98"/>
      <c r="AA88" s="98"/>
      <c r="AB88" s="98"/>
      <c r="AC88" s="98"/>
      <c r="AD88" s="98"/>
      <c r="AE88" s="12"/>
      <c r="AF88" s="21"/>
      <c r="AG88" s="12"/>
      <c r="AH88" s="1"/>
      <c r="AI88" s="1"/>
      <c r="AJ88" s="1"/>
    </row>
    <row r="89" spans="3:36" ht="66" customHeight="1" x14ac:dyDescent="0.5">
      <c r="C89" s="16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12"/>
      <c r="AF89" s="21"/>
      <c r="AG89" s="12"/>
      <c r="AH89" s="1"/>
      <c r="AI89" s="1"/>
      <c r="AJ89" s="1"/>
    </row>
    <row r="90" spans="3:36" ht="66" customHeight="1" x14ac:dyDescent="0.5">
      <c r="C90" s="87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88"/>
      <c r="AA90" s="88"/>
      <c r="AB90" s="88"/>
      <c r="AC90" s="88"/>
      <c r="AD90" s="88"/>
      <c r="AE90" s="6"/>
      <c r="AF90" s="24"/>
      <c r="AG90" s="12"/>
      <c r="AH90" s="1"/>
      <c r="AI90" s="1"/>
      <c r="AJ90" s="1"/>
    </row>
    <row r="91" spans="3:36" ht="66" customHeight="1" x14ac:dyDescent="0.5">
      <c r="C91" s="110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6"/>
      <c r="AF91" s="23"/>
      <c r="AG91" s="12"/>
      <c r="AH91" s="12"/>
      <c r="AI91" s="1"/>
      <c r="AJ91" s="1"/>
    </row>
    <row r="92" spans="3:36" ht="66" customHeight="1" x14ac:dyDescent="0.5">
      <c r="C92" s="93"/>
      <c r="D92" s="94"/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17"/>
      <c r="AF92" s="21"/>
      <c r="AG92" s="12"/>
      <c r="AH92" s="12"/>
      <c r="AI92" s="1"/>
      <c r="AJ92" s="1"/>
    </row>
    <row r="93" spans="3:36" ht="66" customHeight="1" x14ac:dyDescent="0.5"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23"/>
      <c r="AG93" s="12"/>
      <c r="AH93" s="12"/>
      <c r="AI93" s="1"/>
      <c r="AJ93" s="1"/>
    </row>
    <row r="94" spans="3:36" ht="66" customHeight="1" x14ac:dyDescent="0.5"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23"/>
      <c r="AG94" s="1"/>
      <c r="AH94" s="12"/>
      <c r="AI94" s="1"/>
      <c r="AJ94" s="1"/>
    </row>
    <row r="95" spans="3:36" ht="66" customHeight="1" x14ac:dyDescent="0.5"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23"/>
      <c r="AG95" s="12"/>
      <c r="AH95" s="12"/>
      <c r="AI95" s="1"/>
      <c r="AJ95" s="1"/>
    </row>
    <row r="96" spans="3:36" ht="66" customHeight="1" x14ac:dyDescent="0.5"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23"/>
      <c r="AG96" s="12"/>
      <c r="AH96" s="12"/>
      <c r="AI96" s="1"/>
      <c r="AJ96" s="1"/>
    </row>
    <row r="97" spans="3:36" ht="119.25" hidden="1" customHeight="1" thickBot="1" x14ac:dyDescent="0.55000000000000004">
      <c r="C97" s="100"/>
      <c r="D97" s="101"/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  <c r="AA97" s="101"/>
      <c r="AB97" s="101"/>
      <c r="AC97" s="101"/>
      <c r="AD97" s="101"/>
      <c r="AE97" s="14"/>
      <c r="AF97" s="20"/>
      <c r="AG97" s="12"/>
      <c r="AH97" s="12"/>
      <c r="AI97" s="1"/>
      <c r="AJ97" s="1"/>
    </row>
    <row r="98" spans="3:36" ht="193.5" customHeight="1" x14ac:dyDescent="0.5">
      <c r="C98" s="95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  <c r="O98" s="96"/>
      <c r="P98" s="96"/>
      <c r="Q98" s="96"/>
      <c r="R98" s="96"/>
      <c r="S98" s="96"/>
      <c r="T98" s="96"/>
      <c r="U98" s="96"/>
      <c r="V98" s="96"/>
      <c r="W98" s="96"/>
      <c r="X98" s="96"/>
      <c r="Y98" s="96"/>
      <c r="Z98" s="96"/>
      <c r="AA98" s="96"/>
      <c r="AB98" s="96"/>
      <c r="AC98" s="96"/>
      <c r="AD98" s="96"/>
      <c r="AE98" s="6"/>
      <c r="AF98" s="26"/>
      <c r="AG98" s="7"/>
      <c r="AH98" s="1"/>
      <c r="AI98" s="1"/>
      <c r="AJ98" s="1"/>
    </row>
    <row r="99" spans="3:36" ht="53.25" customHeight="1" x14ac:dyDescent="0.5">
      <c r="C99" s="91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0"/>
      <c r="V99" s="90"/>
      <c r="W99" s="90"/>
      <c r="X99" s="90"/>
      <c r="Y99" s="90"/>
      <c r="Z99" s="90"/>
      <c r="AA99" s="90"/>
      <c r="AB99" s="90"/>
      <c r="AC99" s="90"/>
      <c r="AD99" s="90"/>
      <c r="AE99" s="6"/>
      <c r="AF99" s="24"/>
      <c r="AG99" s="7"/>
      <c r="AH99" s="1"/>
      <c r="AI99" s="1"/>
      <c r="AJ99" s="1"/>
    </row>
    <row r="100" spans="3:36" ht="126.75" customHeight="1" x14ac:dyDescent="0.5">
      <c r="C100" s="89"/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90"/>
      <c r="Q100" s="90"/>
      <c r="R100" s="90"/>
      <c r="S100" s="90"/>
      <c r="T100" s="90"/>
      <c r="U100" s="90"/>
      <c r="V100" s="90"/>
      <c r="W100" s="90"/>
      <c r="X100" s="90"/>
      <c r="Y100" s="90"/>
      <c r="Z100" s="90"/>
      <c r="AA100" s="90"/>
      <c r="AB100" s="90"/>
      <c r="AC100" s="90"/>
      <c r="AD100" s="90"/>
      <c r="AE100" s="6"/>
      <c r="AF100" s="24"/>
      <c r="AG100" s="18"/>
      <c r="AH100" s="1"/>
      <c r="AI100" s="1"/>
      <c r="AJ100" s="1"/>
    </row>
    <row r="101" spans="3:36" ht="68.25" customHeight="1" x14ac:dyDescent="0.5">
      <c r="C101" s="89"/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0"/>
      <c r="V101" s="90"/>
      <c r="W101" s="90"/>
      <c r="X101" s="90"/>
      <c r="Y101" s="90"/>
      <c r="Z101" s="90"/>
      <c r="AA101" s="90"/>
      <c r="AB101" s="90"/>
      <c r="AC101" s="90"/>
      <c r="AD101" s="90"/>
      <c r="AE101" s="6"/>
      <c r="AF101" s="24"/>
      <c r="AG101" s="19"/>
      <c r="AH101" s="1"/>
      <c r="AI101" s="1"/>
      <c r="AJ101" s="1"/>
    </row>
    <row r="102" spans="3:36" ht="80.25" customHeight="1" x14ac:dyDescent="0.5">
      <c r="C102" s="89"/>
      <c r="D102" s="90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0"/>
      <c r="V102" s="90"/>
      <c r="W102" s="90"/>
      <c r="X102" s="90"/>
      <c r="Y102" s="90"/>
      <c r="Z102" s="90"/>
      <c r="AA102" s="90"/>
      <c r="AB102" s="90"/>
      <c r="AC102" s="90"/>
      <c r="AD102" s="90"/>
      <c r="AE102" s="6"/>
      <c r="AF102" s="24"/>
      <c r="AG102" s="1"/>
      <c r="AH102" s="1"/>
      <c r="AI102" s="1"/>
      <c r="AJ102" s="1"/>
    </row>
    <row r="103" spans="3:36" ht="158.25" customHeight="1" x14ac:dyDescent="0.5">
      <c r="C103" s="89"/>
      <c r="D103" s="90"/>
      <c r="E103" s="90"/>
      <c r="F103" s="90"/>
      <c r="G103" s="90"/>
      <c r="H103" s="90"/>
      <c r="I103" s="90"/>
      <c r="J103" s="90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0"/>
      <c r="V103" s="90"/>
      <c r="W103" s="90"/>
      <c r="X103" s="90"/>
      <c r="Y103" s="90"/>
      <c r="Z103" s="90"/>
      <c r="AA103" s="90"/>
      <c r="AB103" s="90"/>
      <c r="AC103" s="90"/>
      <c r="AD103" s="90"/>
      <c r="AE103" s="6"/>
      <c r="AF103" s="24"/>
      <c r="AG103" s="1"/>
      <c r="AH103" s="1"/>
      <c r="AI103" s="1"/>
      <c r="AJ103" s="1"/>
    </row>
    <row r="104" spans="3:36" ht="150.75" customHeight="1" x14ac:dyDescent="0.5">
      <c r="C104" s="89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  <c r="V104" s="90"/>
      <c r="W104" s="90"/>
      <c r="X104" s="90"/>
      <c r="Y104" s="90"/>
      <c r="Z104" s="90"/>
      <c r="AA104" s="90"/>
      <c r="AB104" s="90"/>
      <c r="AC104" s="90"/>
      <c r="AD104" s="90"/>
      <c r="AE104" s="6"/>
      <c r="AF104" s="24"/>
      <c r="AG104" s="1"/>
      <c r="AH104" s="1"/>
      <c r="AI104" s="1"/>
      <c r="AJ104" s="1"/>
    </row>
    <row r="105" spans="3:36" ht="150.75" customHeight="1" x14ac:dyDescent="0.5">
      <c r="C105" s="95"/>
      <c r="D105" s="106"/>
      <c r="E105" s="106"/>
      <c r="F105" s="106"/>
      <c r="G105" s="106"/>
      <c r="H105" s="106"/>
      <c r="I105" s="106"/>
      <c r="J105" s="106"/>
      <c r="K105" s="106"/>
      <c r="L105" s="106"/>
      <c r="M105" s="106"/>
      <c r="N105" s="106"/>
      <c r="O105" s="106"/>
      <c r="P105" s="106"/>
      <c r="Q105" s="106"/>
      <c r="R105" s="106"/>
      <c r="S105" s="106"/>
      <c r="T105" s="106"/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6"/>
      <c r="AF105" s="24"/>
      <c r="AG105" s="1"/>
      <c r="AH105" s="1"/>
      <c r="AI105" s="1"/>
      <c r="AJ105" s="1"/>
    </row>
    <row r="106" spans="3:36" ht="52.5" customHeight="1" x14ac:dyDescent="0.5">
      <c r="C106" s="107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  <c r="V106" s="90"/>
      <c r="W106" s="90"/>
      <c r="X106" s="90"/>
      <c r="Y106" s="90"/>
      <c r="Z106" s="90"/>
      <c r="AA106" s="90"/>
      <c r="AB106" s="90"/>
      <c r="AC106" s="90"/>
      <c r="AD106" s="90"/>
      <c r="AE106" s="6"/>
      <c r="AF106" s="27"/>
      <c r="AG106" s="1"/>
      <c r="AH106" s="1"/>
      <c r="AI106" s="1"/>
      <c r="AJ106" s="1"/>
    </row>
    <row r="107" spans="3:36" ht="60" customHeight="1" x14ac:dyDescent="0.5">
      <c r="C107" s="107"/>
      <c r="D107" s="90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0"/>
      <c r="V107" s="90"/>
      <c r="W107" s="90"/>
      <c r="X107" s="90"/>
      <c r="Y107" s="90"/>
      <c r="Z107" s="90"/>
      <c r="AA107" s="90"/>
      <c r="AB107" s="90"/>
      <c r="AC107" s="90"/>
      <c r="AD107" s="90"/>
      <c r="AE107" s="6"/>
      <c r="AF107" s="27"/>
      <c r="AG107" s="97"/>
      <c r="AH107" s="98"/>
      <c r="AI107" s="99"/>
      <c r="AJ107" s="99"/>
    </row>
    <row r="108" spans="3:36" ht="57.75" customHeight="1" x14ac:dyDescent="0.5">
      <c r="C108" s="89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  <c r="P108" s="90"/>
      <c r="Q108" s="90"/>
      <c r="R108" s="90"/>
      <c r="S108" s="90"/>
      <c r="T108" s="90"/>
      <c r="U108" s="90"/>
      <c r="V108" s="90"/>
      <c r="W108" s="90"/>
      <c r="X108" s="90"/>
      <c r="Y108" s="90"/>
      <c r="Z108" s="90"/>
      <c r="AA108" s="90"/>
      <c r="AB108" s="90"/>
      <c r="AC108" s="90"/>
      <c r="AD108" s="90"/>
      <c r="AE108" s="6"/>
      <c r="AF108" s="24"/>
      <c r="AG108" s="1"/>
      <c r="AH108" s="1"/>
      <c r="AI108" s="1"/>
      <c r="AJ108" s="1"/>
    </row>
    <row r="109" spans="3:36" ht="80.25" customHeight="1" x14ac:dyDescent="0.5">
      <c r="C109" s="89"/>
      <c r="D109" s="90"/>
      <c r="E109" s="90"/>
      <c r="F109" s="90"/>
      <c r="G109" s="90"/>
      <c r="H109" s="90"/>
      <c r="I109" s="90"/>
      <c r="J109" s="90"/>
      <c r="K109" s="90"/>
      <c r="L109" s="90"/>
      <c r="M109" s="90"/>
      <c r="N109" s="90"/>
      <c r="O109" s="90"/>
      <c r="P109" s="90"/>
      <c r="Q109" s="90"/>
      <c r="R109" s="90"/>
      <c r="S109" s="90"/>
      <c r="T109" s="90"/>
      <c r="U109" s="90"/>
      <c r="V109" s="90"/>
      <c r="W109" s="90"/>
      <c r="X109" s="90"/>
      <c r="Y109" s="90"/>
      <c r="Z109" s="90"/>
      <c r="AA109" s="90"/>
      <c r="AB109" s="90"/>
      <c r="AC109" s="90"/>
      <c r="AD109" s="90"/>
      <c r="AE109" s="6"/>
      <c r="AF109" s="24"/>
      <c r="AG109" s="1"/>
      <c r="AH109" s="1"/>
      <c r="AI109" s="1"/>
      <c r="AJ109" s="1"/>
    </row>
    <row r="110" spans="3:36" ht="170.25" customHeight="1" x14ac:dyDescent="0.2">
      <c r="C110" s="105"/>
      <c r="D110" s="105"/>
      <c r="E110" s="105"/>
      <c r="F110" s="105"/>
      <c r="G110" s="105"/>
      <c r="H110" s="105"/>
      <c r="I110" s="105"/>
      <c r="J110" s="105"/>
      <c r="K110" s="105"/>
      <c r="L110" s="105"/>
      <c r="M110" s="105"/>
      <c r="N110" s="105"/>
      <c r="O110" s="105"/>
      <c r="P110" s="105"/>
      <c r="Q110" s="105"/>
      <c r="R110" s="105"/>
      <c r="S110" s="105"/>
      <c r="T110" s="105"/>
      <c r="U110" s="105"/>
      <c r="V110" s="105"/>
      <c r="W110" s="105"/>
      <c r="X110" s="105"/>
      <c r="Y110" s="105"/>
      <c r="Z110" s="105"/>
      <c r="AA110" s="105"/>
      <c r="AB110" s="105"/>
      <c r="AC110" s="105"/>
      <c r="AD110" s="105"/>
      <c r="AE110" s="6"/>
      <c r="AF110" s="24"/>
      <c r="AG110" s="1"/>
      <c r="AH110" s="1"/>
      <c r="AI110" s="1"/>
      <c r="AJ110" s="1"/>
    </row>
    <row r="111" spans="3:36" ht="77.25" customHeight="1" x14ac:dyDescent="0.4">
      <c r="C111" s="103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  <c r="V111" s="104"/>
      <c r="W111" s="104"/>
      <c r="X111" s="104"/>
      <c r="Y111" s="104"/>
      <c r="Z111" s="104"/>
      <c r="AA111" s="104"/>
      <c r="AB111" s="104"/>
      <c r="AC111" s="104"/>
      <c r="AD111" s="104"/>
      <c r="AE111" s="6"/>
      <c r="AF111" s="24"/>
      <c r="AG111" s="13"/>
      <c r="AH111" s="1"/>
      <c r="AI111" s="1"/>
      <c r="AJ111" s="1"/>
    </row>
    <row r="112" spans="3:36" ht="101.25" customHeight="1" x14ac:dyDescent="0.4">
      <c r="C112" s="103"/>
      <c r="D112" s="104"/>
      <c r="E112" s="104"/>
      <c r="F112" s="104"/>
      <c r="G112" s="104"/>
      <c r="H112" s="104"/>
      <c r="I112" s="104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  <c r="V112" s="104"/>
      <c r="W112" s="104"/>
      <c r="X112" s="104"/>
      <c r="Y112" s="104"/>
      <c r="Z112" s="104"/>
      <c r="AA112" s="104"/>
      <c r="AB112" s="104"/>
      <c r="AC112" s="104"/>
      <c r="AD112" s="104"/>
      <c r="AE112" s="6"/>
      <c r="AF112" s="24"/>
      <c r="AG112" s="13"/>
      <c r="AH112" s="1"/>
      <c r="AI112" s="1"/>
      <c r="AJ112" s="1"/>
    </row>
    <row r="113" spans="3:36" ht="86.25" customHeight="1" x14ac:dyDescent="0.4">
      <c r="C113" s="103"/>
      <c r="D113" s="104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  <c r="V113" s="104"/>
      <c r="W113" s="104"/>
      <c r="X113" s="104"/>
      <c r="Y113" s="104"/>
      <c r="Z113" s="104"/>
      <c r="AA113" s="104"/>
      <c r="AB113" s="104"/>
      <c r="AC113" s="104"/>
      <c r="AD113" s="104"/>
      <c r="AE113" s="5"/>
      <c r="AF113" s="24"/>
      <c r="AG113" s="11"/>
      <c r="AH113" s="1"/>
      <c r="AI113" s="1"/>
      <c r="AJ113" s="1"/>
    </row>
    <row r="114" spans="3:36" ht="87.75" customHeight="1" x14ac:dyDescent="0.2">
      <c r="C114" s="103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  <c r="V114" s="104"/>
      <c r="W114" s="104"/>
      <c r="X114" s="104"/>
      <c r="Y114" s="104"/>
      <c r="Z114" s="104"/>
      <c r="AA114" s="104"/>
      <c r="AB114" s="104"/>
      <c r="AC114" s="104"/>
      <c r="AD114" s="104"/>
      <c r="AE114" s="6"/>
      <c r="AF114" s="28"/>
      <c r="AG114" s="9"/>
      <c r="AH114" s="1"/>
      <c r="AI114" s="1"/>
      <c r="AJ114" s="1"/>
    </row>
    <row r="115" spans="3:36" ht="138.6" customHeight="1" x14ac:dyDescent="0.2">
      <c r="C115" s="103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  <c r="O115" s="104"/>
      <c r="P115" s="104"/>
      <c r="Q115" s="104"/>
      <c r="R115" s="104"/>
      <c r="S115" s="104"/>
      <c r="T115" s="104"/>
      <c r="U115" s="104"/>
      <c r="V115" s="104"/>
      <c r="W115" s="104"/>
      <c r="X115" s="104"/>
      <c r="Y115" s="104"/>
      <c r="Z115" s="104"/>
      <c r="AA115" s="104"/>
      <c r="AB115" s="104"/>
      <c r="AC115" s="104"/>
      <c r="AD115" s="104"/>
      <c r="AE115" s="6"/>
      <c r="AF115" s="21"/>
      <c r="AG115" s="10"/>
      <c r="AH115" s="102"/>
      <c r="AI115" s="1"/>
      <c r="AJ115" s="1"/>
    </row>
    <row r="116" spans="3:36" ht="126.6" customHeight="1" x14ac:dyDescent="0.2">
      <c r="C116" s="91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92"/>
      <c r="AA116" s="92"/>
      <c r="AB116" s="92"/>
      <c r="AC116" s="92"/>
      <c r="AD116" s="92"/>
      <c r="AE116" s="1"/>
      <c r="AF116" s="29"/>
      <c r="AG116" s="10"/>
      <c r="AH116" s="102"/>
      <c r="AI116" s="1"/>
      <c r="AJ116" s="1"/>
    </row>
    <row r="117" spans="3:36" ht="136.15" customHeight="1" x14ac:dyDescent="0.2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29"/>
      <c r="AG117" s="10"/>
      <c r="AH117" s="1"/>
      <c r="AI117" s="1"/>
      <c r="AJ117" s="1"/>
    </row>
    <row r="118" spans="3:36" x14ac:dyDescent="0.2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29"/>
      <c r="AG118" s="1"/>
      <c r="AH118" s="1"/>
      <c r="AI118" s="1"/>
      <c r="AJ118" s="1"/>
    </row>
    <row r="119" spans="3:36" x14ac:dyDescent="0.2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29"/>
      <c r="AG119" s="1"/>
      <c r="AH119" s="1"/>
      <c r="AI119" s="1"/>
      <c r="AJ119" s="1"/>
    </row>
    <row r="120" spans="3:36" x14ac:dyDescent="0.2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29"/>
      <c r="AG120" s="1"/>
      <c r="AH120" s="1"/>
      <c r="AI120" s="1"/>
      <c r="AJ120" s="1"/>
    </row>
    <row r="121" spans="3:36" x14ac:dyDescent="0.2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29"/>
      <c r="AG121" s="1"/>
      <c r="AH121" s="1"/>
      <c r="AI121" s="1"/>
      <c r="AJ121" s="1"/>
    </row>
    <row r="122" spans="3:36" x14ac:dyDescent="0.2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29"/>
      <c r="AG122" s="1"/>
      <c r="AH122" s="1"/>
      <c r="AI122" s="1"/>
      <c r="AJ122" s="1"/>
    </row>
    <row r="123" spans="3:36" x14ac:dyDescent="0.2">
      <c r="AG123" s="1"/>
      <c r="AH123" s="1"/>
      <c r="AI123" s="1"/>
      <c r="AJ123" s="1"/>
    </row>
    <row r="131" spans="32:32" ht="60" x14ac:dyDescent="0.8">
      <c r="AF131" s="31" t="e">
        <f>#REF!+AF3+AF97</f>
        <v>#REF!</v>
      </c>
    </row>
  </sheetData>
  <mergeCells count="107">
    <mergeCell ref="C44:AC44"/>
    <mergeCell ref="C47:AC47"/>
    <mergeCell ref="C48:AC48"/>
    <mergeCell ref="C43:AC43"/>
    <mergeCell ref="C1:AJ1"/>
    <mergeCell ref="C29:AD29"/>
    <mergeCell ref="C42:AD42"/>
    <mergeCell ref="AA36:AD36"/>
    <mergeCell ref="C18:AD18"/>
    <mergeCell ref="AA11:AD11"/>
    <mergeCell ref="C24:AD24"/>
    <mergeCell ref="Z12:AD12"/>
    <mergeCell ref="C14:AD14"/>
    <mergeCell ref="C17:AD17"/>
    <mergeCell ref="C22:AD22"/>
    <mergeCell ref="C19:AD19"/>
    <mergeCell ref="C16:AD16"/>
    <mergeCell ref="C38:AD38"/>
    <mergeCell ref="AA35:AD35"/>
    <mergeCell ref="C41:AD41"/>
    <mergeCell ref="C46:AD46"/>
    <mergeCell ref="C7:AD7"/>
    <mergeCell ref="C4:AD4"/>
    <mergeCell ref="C15:AD15"/>
    <mergeCell ref="C5:AD5"/>
    <mergeCell ref="Z8:AD8"/>
    <mergeCell ref="C6:AD6"/>
    <mergeCell ref="C3:AD3"/>
    <mergeCell ref="C2:AD2"/>
    <mergeCell ref="Z13:AD13"/>
    <mergeCell ref="AA9:AD9"/>
    <mergeCell ref="AA10:AD10"/>
    <mergeCell ref="C20:AD20"/>
    <mergeCell ref="C21:AD21"/>
    <mergeCell ref="C25:AD25"/>
    <mergeCell ref="AA34:AD34"/>
    <mergeCell ref="C27:AD27"/>
    <mergeCell ref="C23:AD23"/>
    <mergeCell ref="Z32:AD32"/>
    <mergeCell ref="AA33:AD33"/>
    <mergeCell ref="C31:AD31"/>
    <mergeCell ref="C26:AD26"/>
    <mergeCell ref="C28:AD28"/>
    <mergeCell ref="C30:AD30"/>
    <mergeCell ref="C91:AD91"/>
    <mergeCell ref="Z67:AD67"/>
    <mergeCell ref="C86:AD86"/>
    <mergeCell ref="C78:AD78"/>
    <mergeCell ref="Z37:AD37"/>
    <mergeCell ref="C45:AD45"/>
    <mergeCell ref="C77:AD77"/>
    <mergeCell ref="C39:AD39"/>
    <mergeCell ref="C63:AD63"/>
    <mergeCell ref="C59:AD59"/>
    <mergeCell ref="C61:AD61"/>
    <mergeCell ref="C62:AD62"/>
    <mergeCell ref="C53:AD53"/>
    <mergeCell ref="C54:AD54"/>
    <mergeCell ref="C75:AD75"/>
    <mergeCell ref="C76:AD76"/>
    <mergeCell ref="C55:AD55"/>
    <mergeCell ref="C56:AD56"/>
    <mergeCell ref="C57:AD57"/>
    <mergeCell ref="C81:AD81"/>
    <mergeCell ref="C40:AD40"/>
    <mergeCell ref="C79:AD79"/>
    <mergeCell ref="C88:AD88"/>
    <mergeCell ref="C82:AD82"/>
    <mergeCell ref="C87:AD87"/>
    <mergeCell ref="C80:AD80"/>
    <mergeCell ref="C70:AD70"/>
    <mergeCell ref="C71:AD71"/>
    <mergeCell ref="C72:AD72"/>
    <mergeCell ref="Z73:AD73"/>
    <mergeCell ref="Z74:AD74"/>
    <mergeCell ref="C49:AD49"/>
    <mergeCell ref="C64:AD64"/>
    <mergeCell ref="C65:AD65"/>
    <mergeCell ref="Z66:AD66"/>
    <mergeCell ref="C60:AD60"/>
    <mergeCell ref="C68:AD68"/>
    <mergeCell ref="C69:AD69"/>
    <mergeCell ref="C58:AD58"/>
    <mergeCell ref="C90:AD90"/>
    <mergeCell ref="C108:AD108"/>
    <mergeCell ref="C116:AD116"/>
    <mergeCell ref="C92:AD92"/>
    <mergeCell ref="C98:AD98"/>
    <mergeCell ref="AG107:AJ107"/>
    <mergeCell ref="C97:AD97"/>
    <mergeCell ref="C101:AD101"/>
    <mergeCell ref="AH115:AH116"/>
    <mergeCell ref="C113:AD113"/>
    <mergeCell ref="C114:AD114"/>
    <mergeCell ref="C115:AD115"/>
    <mergeCell ref="C112:AD112"/>
    <mergeCell ref="C102:AD102"/>
    <mergeCell ref="C99:AD99"/>
    <mergeCell ref="C100:AD100"/>
    <mergeCell ref="C103:AD103"/>
    <mergeCell ref="C111:AD111"/>
    <mergeCell ref="C110:AD110"/>
    <mergeCell ref="C105:AD105"/>
    <mergeCell ref="C109:AD109"/>
    <mergeCell ref="C107:AD107"/>
    <mergeCell ref="C106:AD106"/>
    <mergeCell ref="C104:AD104"/>
  </mergeCells>
  <phoneticPr fontId="0" type="noConversion"/>
  <pageMargins left="0.43307086614173229" right="0.19685039370078741" top="0.74803149606299213" bottom="0.74803149606299213" header="0.31496062992125984" footer="0.31496062992125984"/>
  <pageSetup paperSize="9" scale="67" fitToHeight="0" orientation="landscape" r:id="rId1"/>
  <headerFooter alignWithMargins="0"/>
  <rowBreaks count="1" manualBreakCount="1">
    <brk id="14" min="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2016</vt:lpstr>
      <vt:lpstr>'Траснсферты 2016'!Область_печати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Щербань Нина Викторовна</cp:lastModifiedBy>
  <cp:lastPrinted>2016-03-14T08:39:01Z</cp:lastPrinted>
  <dcterms:created xsi:type="dcterms:W3CDTF">2005-09-14T12:04:44Z</dcterms:created>
  <dcterms:modified xsi:type="dcterms:W3CDTF">2016-03-14T08:40:36Z</dcterms:modified>
</cp:coreProperties>
</file>